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Utilisateur\Documents\Equilibre Forêt Gibier\Fiches d'inventaire téléchargeables\Excel\"/>
    </mc:Choice>
  </mc:AlternateContent>
  <xr:revisionPtr revIDLastSave="0" documentId="13_ncr:1_{B1D25534-C53F-4B0E-9CD8-8895DD4CDDFB}" xr6:coauthVersionLast="47" xr6:coauthVersionMax="47" xr10:uidLastSave="{00000000-0000-0000-0000-000000000000}"/>
  <bookViews>
    <workbookView xWindow="-108" yWindow="-108" windowWidth="23256" windowHeight="13896" xr2:uid="{1ED39C30-1A09-45C6-BFC1-648BACB3C6C1}"/>
  </bookViews>
  <sheets>
    <sheet name="Feuil1" sheetId="1" r:id="rId1"/>
  </sheets>
  <definedNames>
    <definedName name="_xlnm.Print_Area" localSheetId="0">Feuil1!$A$1:$I$123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 l="1"/>
  <c r="D47" i="1"/>
  <c r="C47" i="1" l="1"/>
  <c r="C48" i="1"/>
  <c r="E46" i="1"/>
  <c r="I46" i="1"/>
  <c r="D46" i="1"/>
  <c r="C46" i="1"/>
  <c r="H46" i="1"/>
  <c r="G46" i="1"/>
  <c r="I48" i="1"/>
  <c r="I47" i="1"/>
  <c r="H48" i="1"/>
  <c r="H47" i="1"/>
  <c r="G48" i="1"/>
  <c r="G47" i="1"/>
  <c r="F48" i="1"/>
  <c r="F47" i="1"/>
  <c r="F46" i="1"/>
  <c r="E48" i="1"/>
  <c r="E47" i="1"/>
  <c r="E51" i="1" l="1"/>
  <c r="E57" i="1" s="1"/>
  <c r="G51" i="1"/>
  <c r="G57" i="1" s="1"/>
  <c r="C51" i="1"/>
  <c r="C53" i="1" s="1"/>
  <c r="C57" i="1" l="1"/>
  <c r="I51" i="1"/>
  <c r="E53" i="1"/>
  <c r="E52" i="1"/>
  <c r="C54" i="1"/>
  <c r="E56" i="1"/>
  <c r="E54" i="1"/>
  <c r="E55" i="1"/>
  <c r="G55" i="1"/>
  <c r="G58" i="1"/>
  <c r="G59" i="1" s="1"/>
  <c r="G54" i="1"/>
  <c r="E58" i="1"/>
  <c r="E59" i="1" s="1"/>
  <c r="C58" i="1"/>
  <c r="C59" i="1" s="1"/>
  <c r="C56" i="1"/>
  <c r="G52" i="1"/>
  <c r="C52" i="1"/>
  <c r="G56" i="1"/>
  <c r="C55" i="1"/>
  <c r="G53" i="1"/>
  <c r="I57" i="1" l="1"/>
  <c r="I54" i="1"/>
  <c r="I58" i="1"/>
  <c r="I59" i="1" s="1"/>
  <c r="D61" i="1" s="1"/>
  <c r="I56" i="1"/>
  <c r="I52" i="1"/>
  <c r="I53" i="1"/>
  <c r="I55" i="1"/>
  <c r="H61" i="1" l="1"/>
</calcChain>
</file>

<file path=xl/sharedStrings.xml><?xml version="1.0" encoding="utf-8"?>
<sst xmlns="http://schemas.openxmlformats.org/spreadsheetml/2006/main" count="186" uniqueCount="129">
  <si>
    <t>Essence (s)</t>
  </si>
  <si>
    <t>Surface</t>
  </si>
  <si>
    <t>Densité initiale/ha</t>
  </si>
  <si>
    <t>&lt; 1 hectare</t>
  </si>
  <si>
    <t>1 à 3 hectares</t>
  </si>
  <si>
    <t>3 à 5 hectares</t>
  </si>
  <si>
    <t>5 à 8 hectares</t>
  </si>
  <si>
    <t>8 à 12 hectares</t>
  </si>
  <si>
    <t>Taux 1/2</t>
  </si>
  <si>
    <t>Taux 1/3</t>
  </si>
  <si>
    <t>Taux 1/10</t>
  </si>
  <si>
    <t>Autres essences</t>
  </si>
  <si>
    <t>&lt; 900/ha</t>
  </si>
  <si>
    <t>Taux 1/4</t>
  </si>
  <si>
    <t>Taux 1/6</t>
  </si>
  <si>
    <t>Taux 1/8</t>
  </si>
  <si>
    <t>Taux 1/12</t>
  </si>
  <si>
    <t>&gt; 900/ha</t>
  </si>
  <si>
    <t>Taux 1/16</t>
  </si>
  <si>
    <t>Taux 1/20</t>
  </si>
  <si>
    <t>Peupliers</t>
  </si>
  <si>
    <t>156 à 204 / ha</t>
  </si>
  <si>
    <t>Taux 1/1</t>
  </si>
  <si>
    <t>Taux 1/5</t>
  </si>
  <si>
    <t>Taux 1/7</t>
  </si>
  <si>
    <t>Plants morts ou absents</t>
  </si>
  <si>
    <t>Plants abroutis</t>
  </si>
  <si>
    <t>Plants frottés</t>
  </si>
  <si>
    <t>Plants écorcés</t>
  </si>
  <si>
    <t>Plants arrachés</t>
  </si>
  <si>
    <t>Plants victimes autres dégâts</t>
  </si>
  <si>
    <t>Plants indemnes</t>
  </si>
  <si>
    <t>Total 1</t>
  </si>
  <si>
    <t>Total 2</t>
  </si>
  <si>
    <t>Total 3</t>
  </si>
  <si>
    <t>Essence 1</t>
  </si>
  <si>
    <t>Total vivants</t>
  </si>
  <si>
    <t>% abroutis</t>
  </si>
  <si>
    <t>% frottés</t>
  </si>
  <si>
    <t>% écorcés</t>
  </si>
  <si>
    <t>% arrachés</t>
  </si>
  <si>
    <t>% dégâts ongulés</t>
  </si>
  <si>
    <t>% morts-absents</t>
  </si>
  <si>
    <t>Essence 2</t>
  </si>
  <si>
    <t>Essence 3</t>
  </si>
  <si>
    <t>Total plantés ctrl</t>
  </si>
  <si>
    <t>% autres dégâts</t>
  </si>
  <si>
    <t>Lignes sondées et essences</t>
  </si>
  <si>
    <t xml:space="preserve">Essence  1 : </t>
  </si>
  <si>
    <t xml:space="preserve">Essence 3 : </t>
  </si>
  <si>
    <t xml:space="preserve">Essence 2 : </t>
  </si>
  <si>
    <t xml:space="preserve">Département : </t>
  </si>
  <si>
    <t>Téléphone :</t>
  </si>
  <si>
    <t>Date relevé :</t>
  </si>
  <si>
    <t>Date plantation :</t>
  </si>
  <si>
    <t>Surface parcelle :</t>
  </si>
  <si>
    <t>Numéro parcelle :</t>
  </si>
  <si>
    <t>Propriétaire :</t>
  </si>
  <si>
    <t>Gestionnaire forêt :</t>
  </si>
  <si>
    <t>Lieu-dit :</t>
  </si>
  <si>
    <t>Indiquer le côté de la parcelle du départ de l'intervention :</t>
  </si>
  <si>
    <t>Mail :</t>
  </si>
  <si>
    <t>Total  des essences</t>
  </si>
  <si>
    <t>1 :</t>
  </si>
  <si>
    <t>2 :</t>
  </si>
  <si>
    <t>3 :</t>
  </si>
  <si>
    <t>Densité plants viables par ha :</t>
  </si>
  <si>
    <t>Densité plants vivants par ha :</t>
  </si>
  <si>
    <t xml:space="preserve">  Végétation d'accompagnement, observations, causes de l'éventuel déséquilibre forêt-gibier et préconisations :</t>
  </si>
  <si>
    <t>Surface propriété :</t>
  </si>
  <si>
    <t>Décisionnaire chasse :</t>
  </si>
  <si>
    <t>Noms des opérateurs :</t>
  </si>
  <si>
    <t>Essences "objectif" :</t>
  </si>
  <si>
    <t>Commune :</t>
  </si>
  <si>
    <t>Densité initiale/ha :</t>
  </si>
  <si>
    <t>Notice explicative</t>
  </si>
  <si>
    <t>en plantation forestière mélangées</t>
  </si>
  <si>
    <t>Comment remplir la fiches d'inventaire simplifié de dégats du grand gibier sur une parcelle</t>
  </si>
  <si>
    <t>Périodes les plus favorables à la réalisation des inventaires : mars, avril pour les résineux et septembre, octobre pour les feuillus</t>
  </si>
  <si>
    <t>Dans un premier temps :</t>
  </si>
  <si>
    <t>L'opérateur renseigne toutes données concernant la parcelle à inventorier</t>
  </si>
  <si>
    <t>Dans deuxième temps temps :</t>
  </si>
  <si>
    <t>Dans un troisième temps :</t>
  </si>
  <si>
    <t>Dans un quatrième temps :</t>
  </si>
  <si>
    <t>Sur chaque ligne sondée, il note  par essences sondées :</t>
  </si>
  <si>
    <t>1 - Le nombre de plants morts naturellement ou absents (mortalité ou absence extra-cynégétique ;</t>
  </si>
  <si>
    <t>3 - Le nombre de plants frottés et pour lesquels on voit le bois (y compris les cassés) ;</t>
  </si>
  <si>
    <t>5 - Le nombre de plants arrachés. Les plants arrachés sont l'œuvre des sangliers ;</t>
  </si>
  <si>
    <t>6 - Le nombre de plants victimes d'autres dégâts (hylobe, gel, débrousailleuse...) ;</t>
  </si>
  <si>
    <t>Dans un cinquième temps :</t>
  </si>
  <si>
    <t>Dans un sixième temps :</t>
  </si>
  <si>
    <t xml:space="preserve">     initiale d'installation. Se reporter au tableau et indiquer le taux retenu</t>
  </si>
  <si>
    <t xml:space="preserve">1 - Il détermine  le taux de sondage qui dépend d'une part de la superficie de la plantation,  d'autre part de la densité </t>
  </si>
  <si>
    <t xml:space="preserve">4 - Le nombre de plants écorcés, l'écorce a été consommée (il y a des marques des incisives, dégâts spécifiques aux cerfs de </t>
  </si>
  <si>
    <t xml:space="preserve">      tout sexe, à ne pas confondre avec les frottis ou l'écorce est en lambeaux mais non mangée ;</t>
  </si>
  <si>
    <t xml:space="preserve">     Exemple 1 : une peupleuraie de 2 hectares aura un taux de sondage 1/2, soit une ligne sur deux</t>
  </si>
  <si>
    <t xml:space="preserve">                         ligne sur six</t>
  </si>
  <si>
    <t xml:space="preserve">      pour but de permettre une éventuelle contre-expertise des dégâts signalés</t>
  </si>
  <si>
    <t xml:space="preserve">2 - Il indique le côté de la parcelle du début de l'inventaire (exemple : nord, ouest, chemin, rivière etc,). Cette indication a </t>
  </si>
  <si>
    <t>cocentrent souvent les attaques des animaux</t>
  </si>
  <si>
    <t xml:space="preserve">L'opérateur veille à éliminer systématiquement les lignes de lisière ainsi que le premier et le dernier plant sur la ligne car ils </t>
  </si>
  <si>
    <t>2, 4, 6, 8, 10…</t>
  </si>
  <si>
    <t>Exemple 1 : peupleraie sondée au 1/2 ; on commence l'inventaire à la deuxième ligne. Seront donc examinées les lignes :</t>
  </si>
  <si>
    <t>on est parti, devront donc examinés les lignes 2, 8, 14, 20 ,,,</t>
  </si>
  <si>
    <t>Suivant le croquis ci-dessous : uniquement les plants matérialisés par la lettre X seront contrôlés.</t>
  </si>
  <si>
    <t>précision, le taux de sondage peut être amélioré, (à préciser) et les différents points de sondage cartographiés.</t>
  </si>
  <si>
    <r>
      <t xml:space="preserve">Il procède à l'inventaire selon le taux retenu en commençant par la deuxième ligne. </t>
    </r>
    <r>
      <rPr>
        <i/>
        <sz val="10"/>
        <color theme="1"/>
        <rFont val="Times New Roman"/>
        <family val="1"/>
      </rPr>
      <t>Pour répondre à un besoin de grande</t>
    </r>
  </si>
  <si>
    <t>7 - Le nombre de plants indemnes ;</t>
  </si>
  <si>
    <t>8 - le nombre de plants controlés vivants (Tcv) est égal au nombre de plants abroutis+frottés+écorcés+ arrachés+victimes</t>
  </si>
  <si>
    <r>
      <t xml:space="preserve">     d'autres dégâts+indemnes. </t>
    </r>
    <r>
      <rPr>
        <u/>
        <sz val="10"/>
        <color theme="1"/>
        <rFont val="Times New Roman"/>
        <family val="1"/>
      </rPr>
      <t>A noter qu'un plant abrouti et frotté n'est comptabilisé qu'une seule fois au titre des frottés.</t>
    </r>
  </si>
  <si>
    <t>A l'issue des relevés, l'opérateur calcule les taux de dégâts avec les formules enregistrées et il note la répartition des dégâts.</t>
  </si>
  <si>
    <t>Les plants morts ou absents ne doivent pas être pris en compte dans le calcul des dégâts.</t>
  </si>
  <si>
    <t>Il renseigne sur les lignes dédiés aux observations différents éléments, comme par exemple ; la présence de protections ou</t>
  </si>
  <si>
    <t>Exemple 2 : plantation de douglas sondée au 1/6 ; on commence l'inventaire à la deuxième ligne du côté de la parcelle d'où</t>
  </si>
  <si>
    <t xml:space="preserve">a été consommée par le grand gibier. En cas de tige avec fourche(s), l'opérateur ne prend en compte qu'une </t>
  </si>
  <si>
    <t>consommation visible sur la pousse ayant repris la dominance apicale ;</t>
  </si>
  <si>
    <r>
      <t>Dans un septième temps</t>
    </r>
    <r>
      <rPr>
        <sz val="10"/>
        <color theme="1"/>
        <rFont val="Times New Roman"/>
        <family val="1"/>
      </rPr>
      <t xml:space="preserve"> :</t>
    </r>
  </si>
  <si>
    <t>de répulsif.</t>
  </si>
  <si>
    <t>Fiche d'inventaire de dégâts du grand gibier sur une parcelle en plantation forestière mélangée</t>
  </si>
  <si>
    <t>Dans tous les cas, il utilise la fiche diagnostic pour identifier les causes de déséquilibre ou les raisons de l'équilibre sur la prarcelle et établir, si nécessaire, des feuilles de route.</t>
  </si>
  <si>
    <t>10</t>
  </si>
  <si>
    <t>Hauteur plants :</t>
  </si>
  <si>
    <t>Taux de sondage:</t>
  </si>
  <si>
    <t>Obj. plants viables :</t>
  </si>
  <si>
    <t>Surface boisée :</t>
  </si>
  <si>
    <t>Conception : démarche Brossier-Pallu, version du 1 juillet 2025</t>
  </si>
  <si>
    <t>&gt; à 12 hectares</t>
  </si>
  <si>
    <t xml:space="preserve">     Exemple 2 : une plantation de douglas de 2 ha réalisée à 1100 tiges à l'hectare aura un taux de sondage de 1/6, soit une </t>
  </si>
  <si>
    <t>2 - Le nombre de plants abroutis, c’est-à-dire ceux dont la pousse terminale effectuée au cours de la saison de végétation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</si>
</sst>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C]d\ mmmm\ yyyy;@"/>
    <numFmt numFmtId="165" formatCode="[$-40C]d\-mmm\-yyyy;@"/>
  </numFmts>
  <fonts count="22" x14ac:knownFonts="1">
    <font>
      <sz val="11"/>
      <color theme="1"/>
      <name val="Aptos Narrow"/>
      <family val="2"/>
      <scheme val="minor"/>
    </font>
    <font>
      <sz val="10"/>
      <color theme="1"/>
      <name val="Times New Roman"/>
      <family val="1"/>
    </font>
    <font>
      <sz val="9"/>
      <color theme="1"/>
      <name val="Times New Roman"/>
      <family val="1"/>
    </font>
    <font>
      <b/>
      <sz val="10"/>
      <color theme="1"/>
      <name val="Times New Roman"/>
      <family val="1"/>
    </font>
    <font>
      <sz val="11"/>
      <color theme="1"/>
      <name val="Times New Roman"/>
      <family val="1"/>
    </font>
    <font>
      <sz val="8"/>
      <color theme="1"/>
      <name val="Times New Roman"/>
      <family val="1"/>
    </font>
    <font>
      <b/>
      <sz val="8"/>
      <color theme="1"/>
      <name val="Times New Roman"/>
      <family val="1"/>
    </font>
    <font>
      <b/>
      <sz val="11"/>
      <color theme="1"/>
      <name val="Aptos Narrow"/>
      <family val="2"/>
      <scheme val="minor"/>
    </font>
    <font>
      <b/>
      <sz val="11"/>
      <color theme="1"/>
      <name val="Times New Roman"/>
      <family val="1"/>
    </font>
    <font>
      <sz val="7"/>
      <color theme="1"/>
      <name val="Times New Roman"/>
      <family val="1"/>
    </font>
    <font>
      <u/>
      <sz val="11"/>
      <color theme="10"/>
      <name val="Aptos Narrow"/>
      <family val="2"/>
      <scheme val="minor"/>
    </font>
    <font>
      <u/>
      <sz val="8"/>
      <color theme="10"/>
      <name val="Times New Roman"/>
      <family val="1"/>
    </font>
    <font>
      <b/>
      <sz val="8"/>
      <color theme="1"/>
      <name val="Aptos Narrow"/>
      <family val="2"/>
      <scheme val="minor"/>
    </font>
    <font>
      <b/>
      <sz val="12"/>
      <color theme="1"/>
      <name val="Times New Roman"/>
      <family val="1"/>
    </font>
    <font>
      <b/>
      <u/>
      <sz val="12"/>
      <color theme="1"/>
      <name val="Times New Roman"/>
      <family val="1"/>
    </font>
    <font>
      <sz val="9"/>
      <color theme="1"/>
      <name val="Aptos Narrow"/>
      <family val="2"/>
      <scheme val="minor"/>
    </font>
    <font>
      <sz val="10"/>
      <color theme="1"/>
      <name val="Aptos Narrow"/>
      <family val="2"/>
      <scheme val="minor"/>
    </font>
    <font>
      <b/>
      <sz val="10"/>
      <color theme="1"/>
      <name val="Aptos Narrow"/>
      <family val="2"/>
      <scheme val="minor"/>
    </font>
    <font>
      <i/>
      <sz val="10"/>
      <color theme="1"/>
      <name val="Times New Roman"/>
      <family val="1"/>
    </font>
    <font>
      <u/>
      <sz val="10"/>
      <color theme="1"/>
      <name val="Times New Roman"/>
      <family val="1"/>
    </font>
    <font>
      <b/>
      <sz val="12"/>
      <color theme="1"/>
      <name val="Aptos Narrow"/>
      <family val="2"/>
      <scheme val="minor"/>
    </font>
    <font>
      <sz val="8"/>
      <color theme="1"/>
      <name val="Aptos Narrow"/>
      <family val="2"/>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theme="9"/>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style="hair">
        <color indexed="64"/>
      </top>
      <bottom/>
      <diagonal/>
    </border>
  </borders>
  <cellStyleXfs count="2">
    <xf numFmtId="0" fontId="0" fillId="0" borderId="0"/>
    <xf numFmtId="0" fontId="10" fillId="0" borderId="0" applyNumberFormat="0" applyFill="0" applyBorder="0" applyAlignment="0" applyProtection="0"/>
  </cellStyleXfs>
  <cellXfs count="165">
    <xf numFmtId="0" fontId="0" fillId="0" borderId="0" xfId="0"/>
    <xf numFmtId="0" fontId="5" fillId="0" borderId="12" xfId="0" applyFont="1" applyBorder="1" applyAlignment="1">
      <alignment horizontal="center"/>
    </xf>
    <xf numFmtId="0" fontId="5" fillId="0" borderId="1" xfId="0" applyFont="1" applyBorder="1" applyAlignment="1">
      <alignment horizontal="center"/>
    </xf>
    <xf numFmtId="0" fontId="0" fillId="0" borderId="0" xfId="0" applyProtection="1">
      <protection locked="0"/>
    </xf>
    <xf numFmtId="0" fontId="3" fillId="0" borderId="0" xfId="0" applyFont="1" applyAlignment="1" applyProtection="1">
      <alignment horizontal="center" vertical="center" wrapText="1"/>
      <protection locked="0"/>
    </xf>
    <xf numFmtId="0" fontId="5" fillId="0" borderId="0" xfId="0" applyFont="1" applyProtection="1">
      <protection locked="0"/>
    </xf>
    <xf numFmtId="0" fontId="2" fillId="0" borderId="0" xfId="0" applyFont="1" applyProtection="1">
      <protection locked="0"/>
    </xf>
    <xf numFmtId="0" fontId="4" fillId="0" borderId="0" xfId="0" applyFont="1" applyProtection="1">
      <protection locked="0"/>
    </xf>
    <xf numFmtId="0" fontId="1" fillId="0" borderId="0" xfId="0" applyFont="1" applyAlignment="1" applyProtection="1">
      <alignment horizontal="center" vertical="center" wrapText="1"/>
      <protection locked="0"/>
    </xf>
    <xf numFmtId="0" fontId="5" fillId="0" borderId="7" xfId="0" applyFont="1" applyBorder="1" applyProtection="1">
      <protection locked="0"/>
    </xf>
    <xf numFmtId="0" fontId="4" fillId="0" borderId="15" xfId="0" applyFont="1" applyBorder="1" applyProtection="1">
      <protection locked="0"/>
    </xf>
    <xf numFmtId="0" fontId="4" fillId="0" borderId="20" xfId="0" applyFont="1" applyBorder="1" applyProtection="1">
      <protection locked="0"/>
    </xf>
    <xf numFmtId="9" fontId="5" fillId="0" borderId="0" xfId="0" applyNumberFormat="1" applyFont="1" applyAlignment="1" applyProtection="1">
      <alignment horizontal="center"/>
      <protection locked="0"/>
    </xf>
    <xf numFmtId="0" fontId="5" fillId="0" borderId="12" xfId="0" applyFont="1" applyBorder="1" applyAlignment="1">
      <alignment horizontal="left"/>
    </xf>
    <xf numFmtId="0" fontId="5" fillId="0" borderId="1" xfId="0" applyFont="1" applyBorder="1" applyAlignment="1">
      <alignment horizontal="left"/>
    </xf>
    <xf numFmtId="0" fontId="4" fillId="0" borderId="0" xfId="0" applyFont="1"/>
    <xf numFmtId="0" fontId="5" fillId="0" borderId="19" xfId="0" applyFont="1" applyBorder="1"/>
    <xf numFmtId="0" fontId="5" fillId="0" borderId="2" xfId="0" applyFont="1" applyBorder="1" applyAlignment="1">
      <alignment horizontal="center"/>
    </xf>
    <xf numFmtId="0" fontId="5" fillId="0" borderId="21" xfId="0" applyFont="1" applyBorder="1"/>
    <xf numFmtId="0" fontId="5" fillId="0" borderId="16" xfId="0" applyFont="1" applyBorder="1" applyAlignment="1">
      <alignment horizontal="center"/>
    </xf>
    <xf numFmtId="0" fontId="5" fillId="0" borderId="22" xfId="0" applyFont="1" applyBorder="1"/>
    <xf numFmtId="0" fontId="5" fillId="0" borderId="3" xfId="0" applyFont="1" applyBorder="1"/>
    <xf numFmtId="0" fontId="6" fillId="0" borderId="3" xfId="0" applyFont="1" applyBorder="1"/>
    <xf numFmtId="0" fontId="6" fillId="0" borderId="19" xfId="0" applyFont="1" applyBorder="1"/>
    <xf numFmtId="10" fontId="6" fillId="0" borderId="2" xfId="0" applyNumberFormat="1" applyFont="1" applyBorder="1" applyAlignment="1">
      <alignment horizontal="center"/>
    </xf>
    <xf numFmtId="10" fontId="5" fillId="0" borderId="2" xfId="0" applyNumberFormat="1" applyFont="1" applyBorder="1" applyAlignment="1">
      <alignment horizontal="center"/>
    </xf>
    <xf numFmtId="10" fontId="5" fillId="0" borderId="16" xfId="0" applyNumberFormat="1" applyFont="1" applyBorder="1" applyAlignment="1">
      <alignment horizontal="center"/>
    </xf>
    <xf numFmtId="1" fontId="5" fillId="0" borderId="2" xfId="0" applyNumberFormat="1" applyFont="1" applyBorder="1" applyAlignment="1">
      <alignment horizontal="center"/>
    </xf>
    <xf numFmtId="10" fontId="6" fillId="0" borderId="16" xfId="0" applyNumberFormat="1" applyFont="1" applyBorder="1" applyAlignment="1">
      <alignment horizontal="center"/>
    </xf>
    <xf numFmtId="0" fontId="2" fillId="0" borderId="7" xfId="0" applyFont="1" applyBorder="1" applyProtection="1">
      <protection locked="0"/>
    </xf>
    <xf numFmtId="0" fontId="3" fillId="0" borderId="10" xfId="0" applyFont="1" applyBorder="1" applyAlignment="1" applyProtection="1">
      <alignment horizontal="center" vertical="center" wrapText="1"/>
      <protection locked="0"/>
    </xf>
    <xf numFmtId="0" fontId="5" fillId="0" borderId="17" xfId="0" applyFont="1" applyBorder="1" applyAlignment="1">
      <alignment horizontal="center" vertical="center"/>
    </xf>
    <xf numFmtId="0" fontId="6"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1" fontId="5" fillId="0" borderId="0" xfId="0" applyNumberFormat="1" applyFont="1" applyAlignment="1" applyProtection="1">
      <alignment horizontal="center"/>
      <protection locked="0"/>
    </xf>
    <xf numFmtId="0" fontId="9" fillId="0" borderId="0" xfId="0" applyFont="1" applyProtection="1">
      <protection locked="0"/>
    </xf>
    <xf numFmtId="49" fontId="5" fillId="0" borderId="12" xfId="0" applyNumberFormat="1" applyFont="1" applyBorder="1" applyAlignment="1" applyProtection="1">
      <alignment horizontal="left"/>
      <protection locked="0"/>
    </xf>
    <xf numFmtId="49" fontId="5" fillId="0" borderId="1" xfId="0" applyNumberFormat="1" applyFont="1" applyBorder="1" applyAlignment="1" applyProtection="1">
      <alignment horizontal="left"/>
      <protection locked="0"/>
    </xf>
    <xf numFmtId="1" fontId="5" fillId="0" borderId="0" xfId="0" applyNumberFormat="1" applyFont="1" applyAlignment="1" applyProtection="1">
      <alignment horizontal="center" vertical="center"/>
      <protection locked="0"/>
    </xf>
    <xf numFmtId="0" fontId="5" fillId="0" borderId="0" xfId="0" applyFont="1" applyAlignment="1" applyProtection="1">
      <alignment horizontal="left"/>
      <protection locked="0"/>
    </xf>
    <xf numFmtId="0" fontId="6" fillId="0" borderId="0" xfId="0" applyFont="1" applyAlignment="1">
      <alignment horizontal="right" vertical="center"/>
    </xf>
    <xf numFmtId="0" fontId="6" fillId="0" borderId="0" xfId="0" applyFont="1" applyAlignment="1" applyProtection="1">
      <alignment horizontal="right" vertical="center"/>
      <protection locked="0"/>
    </xf>
    <xf numFmtId="0" fontId="5" fillId="0" borderId="0" xfId="0" applyFont="1" applyAlignment="1" applyProtection="1">
      <alignment vertical="center"/>
      <protection locked="0"/>
    </xf>
    <xf numFmtId="164" fontId="5" fillId="0" borderId="24" xfId="0" applyNumberFormat="1"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49" fontId="5" fillId="0" borderId="25" xfId="0" applyNumberFormat="1"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165" fontId="5" fillId="0" borderId="24"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1" fontId="9"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12" fontId="5" fillId="0" borderId="25" xfId="0" applyNumberFormat="1" applyFont="1" applyBorder="1" applyAlignment="1" applyProtection="1">
      <alignment horizontal="center" vertical="center"/>
      <protection locked="0"/>
    </xf>
    <xf numFmtId="0" fontId="2" fillId="0" borderId="0" xfId="0" applyFont="1" applyAlignment="1">
      <alignment horizontal="center" wrapText="1"/>
    </xf>
    <xf numFmtId="0" fontId="4"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0" applyFont="1" applyAlignment="1">
      <alignment horizontal="center" wrapText="1"/>
    </xf>
    <xf numFmtId="0" fontId="16" fillId="0" borderId="0" xfId="0" applyFont="1" applyAlignment="1">
      <alignment vertical="center"/>
    </xf>
    <xf numFmtId="0" fontId="1" fillId="0" borderId="0" xfId="0" applyFont="1" applyAlignment="1" applyProtection="1">
      <alignment vertical="center"/>
      <protection locked="0"/>
    </xf>
    <xf numFmtId="0" fontId="16" fillId="0" borderId="0" xfId="0" applyFont="1" applyProtection="1">
      <protection locked="0"/>
    </xf>
    <xf numFmtId="0" fontId="1" fillId="0" borderId="0" xfId="0" applyFont="1" applyProtection="1">
      <protection locked="0"/>
    </xf>
    <xf numFmtId="49" fontId="5" fillId="0" borderId="13" xfId="0" applyNumberFormat="1" applyFont="1" applyBorder="1" applyAlignment="1" applyProtection="1">
      <alignment horizontal="left"/>
      <protection locked="0"/>
    </xf>
    <xf numFmtId="49" fontId="5" fillId="0" borderId="26" xfId="0" applyNumberFormat="1" applyFont="1" applyBorder="1" applyAlignment="1" applyProtection="1">
      <alignment horizontal="left"/>
      <protection locked="0"/>
    </xf>
    <xf numFmtId="0" fontId="5" fillId="0" borderId="27"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49" fontId="5" fillId="0" borderId="27" xfId="0" applyNumberFormat="1" applyFont="1" applyBorder="1" applyAlignment="1" applyProtection="1">
      <alignment horizontal="left"/>
      <protection locked="0"/>
    </xf>
    <xf numFmtId="0" fontId="5" fillId="0" borderId="28" xfId="0" applyFont="1" applyBorder="1" applyProtection="1">
      <protection locked="0"/>
    </xf>
    <xf numFmtId="0" fontId="5" fillId="0" borderId="26" xfId="0" applyFont="1" applyBorder="1" applyAlignment="1">
      <alignment horizontal="center"/>
    </xf>
    <xf numFmtId="0" fontId="6" fillId="0" borderId="29" xfId="0" applyFont="1" applyBorder="1" applyAlignment="1">
      <alignment horizontal="center"/>
    </xf>
    <xf numFmtId="0" fontId="5" fillId="0" borderId="30" xfId="0" applyFont="1" applyBorder="1"/>
    <xf numFmtId="0" fontId="5" fillId="0" borderId="21" xfId="0" applyFont="1" applyBorder="1" applyProtection="1">
      <protection locked="0"/>
    </xf>
    <xf numFmtId="0" fontId="6" fillId="0" borderId="29" xfId="0" applyFont="1" applyBorder="1" applyAlignment="1">
      <alignment horizontal="center" vertical="center"/>
    </xf>
    <xf numFmtId="0" fontId="5" fillId="0" borderId="31" xfId="0" applyFont="1" applyBorder="1"/>
    <xf numFmtId="0" fontId="5" fillId="0" borderId="29" xfId="0" applyFont="1" applyBorder="1"/>
    <xf numFmtId="0" fontId="5" fillId="0" borderId="29" xfId="0" applyFont="1" applyBorder="1" applyAlignment="1">
      <alignment horizontal="center"/>
    </xf>
    <xf numFmtId="10" fontId="5" fillId="0" borderId="32" xfId="0" applyNumberFormat="1" applyFont="1" applyBorder="1" applyAlignment="1">
      <alignment horizontal="center"/>
    </xf>
    <xf numFmtId="0" fontId="4" fillId="0" borderId="0" xfId="0" applyFont="1" applyAlignment="1" applyProtection="1">
      <alignment horizontal="right"/>
      <protection locked="0"/>
    </xf>
    <xf numFmtId="0" fontId="6" fillId="0" borderId="0" xfId="0" applyFont="1" applyAlignment="1" applyProtection="1">
      <alignment horizontal="left" vertical="center"/>
      <protection locked="0"/>
    </xf>
    <xf numFmtId="0" fontId="5" fillId="0" borderId="33" xfId="0" applyFont="1" applyBorder="1" applyAlignment="1" applyProtection="1">
      <alignment horizontal="center" vertical="center"/>
      <protection locked="0"/>
    </xf>
    <xf numFmtId="17" fontId="21" fillId="0" borderId="24" xfId="0" applyNumberFormat="1" applyFont="1" applyBorder="1" applyAlignment="1" applyProtection="1">
      <alignment horizontal="left" vertical="center"/>
      <protection locked="0"/>
    </xf>
    <xf numFmtId="0" fontId="7" fillId="0" borderId="25" xfId="0" applyFont="1" applyBorder="1" applyAlignment="1" applyProtection="1">
      <alignment horizontal="right" vertical="center"/>
      <protection locked="0"/>
    </xf>
    <xf numFmtId="0" fontId="5" fillId="0" borderId="33" xfId="0" applyFont="1" applyBorder="1" applyAlignment="1" applyProtection="1">
      <alignment vertical="center"/>
      <protection locked="0"/>
    </xf>
    <xf numFmtId="0" fontId="1" fillId="0" borderId="0" xfId="0" applyFont="1" applyAlignment="1" applyProtection="1">
      <alignment vertical="center" wrapText="1"/>
      <protection locked="0"/>
    </xf>
    <xf numFmtId="0" fontId="0" fillId="0" borderId="0" xfId="0" applyAlignment="1">
      <alignment vertical="center" wrapText="1"/>
    </xf>
    <xf numFmtId="0" fontId="3" fillId="0" borderId="0" xfId="0" applyFont="1" applyAlignment="1" applyProtection="1">
      <alignment vertical="center"/>
      <protection locked="0"/>
    </xf>
    <xf numFmtId="0" fontId="16" fillId="0" borderId="0" xfId="0" applyFont="1"/>
    <xf numFmtId="0" fontId="1" fillId="0" borderId="0" xfId="0" applyFont="1" applyAlignment="1" applyProtection="1">
      <alignment vertical="center"/>
      <protection locked="0"/>
    </xf>
    <xf numFmtId="0" fontId="16" fillId="0" borderId="0" xfId="0" applyFont="1" applyAlignment="1">
      <alignment vertical="center"/>
    </xf>
    <xf numFmtId="0" fontId="4" fillId="0" borderId="0" xfId="0" applyFont="1" applyProtection="1">
      <protection locked="0"/>
    </xf>
    <xf numFmtId="0" fontId="0" fillId="0" borderId="0" xfId="0"/>
    <xf numFmtId="0" fontId="3" fillId="0" borderId="0" xfId="0" applyFont="1" applyProtection="1">
      <protection locked="0"/>
    </xf>
    <xf numFmtId="0" fontId="17" fillId="0" borderId="0" xfId="0" applyFont="1"/>
    <xf numFmtId="0" fontId="18" fillId="0" borderId="0" xfId="0" applyFont="1" applyAlignment="1" applyProtection="1">
      <alignment vertical="center"/>
      <protection locked="0"/>
    </xf>
    <xf numFmtId="0" fontId="4" fillId="0" borderId="0" xfId="0" applyFont="1" applyAlignment="1" applyProtection="1">
      <alignment vertical="center"/>
      <protection locked="0"/>
    </xf>
    <xf numFmtId="0" fontId="0" fillId="0" borderId="0" xfId="0" applyAlignment="1" applyProtection="1">
      <alignment vertical="center"/>
      <protection locked="0"/>
    </xf>
    <xf numFmtId="0" fontId="1" fillId="0" borderId="0" xfId="0" applyFont="1" applyAlignment="1">
      <alignment horizontal="left" vertical="center"/>
    </xf>
    <xf numFmtId="0" fontId="16" fillId="0" borderId="0" xfId="0" applyFont="1" applyAlignment="1">
      <alignment horizontal="left" vertical="center"/>
    </xf>
    <xf numFmtId="0" fontId="2" fillId="0" borderId="0" xfId="0" applyFont="1" applyAlignment="1">
      <alignment horizontal="center" wrapText="1"/>
    </xf>
    <xf numFmtId="0" fontId="15" fillId="0" borderId="0" xfId="0" applyFont="1" applyAlignment="1">
      <alignment horizontal="center" wrapText="1"/>
    </xf>
    <xf numFmtId="0" fontId="3" fillId="0" borderId="0" xfId="0" applyFont="1" applyAlignment="1" applyProtection="1">
      <alignment horizontal="left" wrapText="1"/>
      <protection locked="0"/>
    </xf>
    <xf numFmtId="0" fontId="17" fillId="0" borderId="0" xfId="0" applyFont="1" applyAlignment="1" applyProtection="1">
      <alignment horizontal="left" wrapText="1"/>
      <protection locked="0"/>
    </xf>
    <xf numFmtId="0" fontId="1" fillId="0" borderId="0" xfId="0" applyFont="1" applyAlignment="1">
      <alignment horizontal="left" vertical="center" wrapText="1"/>
    </xf>
    <xf numFmtId="0" fontId="16" fillId="0" borderId="0" xfId="0" applyFont="1" applyAlignment="1">
      <alignment horizontal="left" vertical="center" wrapText="1"/>
    </xf>
    <xf numFmtId="0" fontId="1" fillId="0" borderId="0" xfId="0" applyFont="1" applyAlignment="1">
      <alignment horizontal="left" wrapText="1"/>
    </xf>
    <xf numFmtId="0" fontId="16" fillId="0" borderId="0" xfId="0" applyFont="1" applyAlignment="1">
      <alignment horizontal="left" wrapText="1"/>
    </xf>
    <xf numFmtId="0" fontId="3" fillId="0" borderId="0" xfId="0" applyFont="1" applyAlignment="1">
      <alignment horizontal="left" vertical="center" wrapText="1"/>
    </xf>
    <xf numFmtId="0" fontId="17" fillId="0" borderId="0" xfId="0" applyFont="1" applyAlignment="1">
      <alignment horizontal="left" vertical="center" wrapText="1"/>
    </xf>
    <xf numFmtId="0" fontId="1" fillId="0" borderId="0" xfId="0" applyFont="1" applyAlignment="1">
      <alignment vertical="center"/>
    </xf>
    <xf numFmtId="0" fontId="13" fillId="0" borderId="0" xfId="0" applyFont="1" applyAlignment="1">
      <alignment horizontal="center" vertical="top"/>
    </xf>
    <xf numFmtId="0" fontId="20" fillId="0" borderId="0" xfId="0" applyFont="1" applyAlignment="1">
      <alignment horizontal="center" vertical="top"/>
    </xf>
    <xf numFmtId="0" fontId="13" fillId="0" borderId="0" xfId="0" applyFont="1" applyAlignment="1">
      <alignment horizontal="center" wrapText="1"/>
    </xf>
    <xf numFmtId="0" fontId="0" fillId="0" borderId="0" xfId="0" applyAlignment="1">
      <alignment horizontal="center" wrapText="1"/>
    </xf>
    <xf numFmtId="0" fontId="14" fillId="0" borderId="0" xfId="0" applyFont="1" applyAlignment="1">
      <alignment horizontal="center" wrapText="1"/>
    </xf>
    <xf numFmtId="0" fontId="2" fillId="0" borderId="4" xfId="0" applyFont="1"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0" xfId="0"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11" xfId="0" applyBorder="1" applyAlignment="1" applyProtection="1">
      <alignment vertical="top" wrapText="1"/>
      <protection locked="0"/>
    </xf>
    <xf numFmtId="0" fontId="5" fillId="0" borderId="5" xfId="0" applyFont="1" applyBorder="1"/>
    <xf numFmtId="0" fontId="0" fillId="0" borderId="5" xfId="0" applyBorder="1"/>
    <xf numFmtId="0" fontId="2" fillId="0" borderId="2" xfId="0" applyFont="1" applyBorder="1" applyAlignment="1" applyProtection="1">
      <alignment horizontal="center" vertical="top" wrapText="1"/>
      <protection locked="0"/>
    </xf>
    <xf numFmtId="0" fontId="0" fillId="0" borderId="3" xfId="0" applyBorder="1" applyAlignment="1">
      <alignment horizontal="center" wrapText="1"/>
    </xf>
    <xf numFmtId="0" fontId="5" fillId="0" borderId="0" xfId="0" applyFont="1" applyAlignment="1" applyProtection="1">
      <alignment horizontal="right"/>
      <protection locked="0"/>
    </xf>
    <xf numFmtId="0" fontId="0" fillId="0" borderId="0" xfId="0" applyAlignment="1">
      <alignment horizontal="right"/>
    </xf>
    <xf numFmtId="0" fontId="5" fillId="0" borderId="0" xfId="0" applyFont="1" applyAlignment="1" applyProtection="1">
      <alignment horizontal="right" vertical="center"/>
      <protection locked="0"/>
    </xf>
    <xf numFmtId="0" fontId="0" fillId="0" borderId="8" xfId="0" applyBorder="1"/>
    <xf numFmtId="0" fontId="6" fillId="0" borderId="17" xfId="0" applyFont="1" applyBorder="1" applyAlignment="1" applyProtection="1">
      <alignment horizontal="center" vertical="center"/>
      <protection locked="0"/>
    </xf>
    <xf numFmtId="0" fontId="7" fillId="0" borderId="18" xfId="0" applyFont="1" applyBorder="1" applyAlignment="1" applyProtection="1">
      <alignment vertical="center"/>
      <protection locked="0"/>
    </xf>
    <xf numFmtId="0" fontId="5" fillId="0" borderId="1" xfId="0" applyFont="1" applyBorder="1" applyAlignment="1">
      <alignment horizontal="center" vertical="center" wrapText="1"/>
    </xf>
    <xf numFmtId="0" fontId="5" fillId="0" borderId="24" xfId="0" applyFont="1"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8"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vertical="center" wrapText="1"/>
    </xf>
    <xf numFmtId="0" fontId="6" fillId="0" borderId="0" xfId="0" applyFont="1" applyAlignment="1" applyProtection="1">
      <alignment horizontal="right" vertical="center"/>
      <protection locked="0"/>
    </xf>
    <xf numFmtId="0" fontId="12" fillId="0" borderId="0" xfId="0" applyFont="1" applyAlignment="1">
      <alignment horizontal="right" vertical="center"/>
    </xf>
    <xf numFmtId="0" fontId="5" fillId="0" borderId="24"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11" fillId="0" borderId="24" xfId="1" applyFont="1" applyBorder="1" applyAlignment="1" applyProtection="1">
      <alignment horizontal="center" vertical="center"/>
      <protection locked="0"/>
    </xf>
    <xf numFmtId="0" fontId="11" fillId="0" borderId="25" xfId="1" applyFont="1" applyBorder="1" applyAlignment="1" applyProtection="1">
      <alignment horizontal="center" vertical="center"/>
      <protection locked="0"/>
    </xf>
    <xf numFmtId="0" fontId="6" fillId="0" borderId="0" xfId="0" applyFont="1" applyAlignment="1" applyProtection="1">
      <alignment horizontal="right"/>
      <protection locked="0"/>
    </xf>
    <xf numFmtId="0" fontId="12" fillId="0" borderId="0" xfId="0" applyFont="1" applyAlignment="1">
      <alignment horizontal="right"/>
    </xf>
    <xf numFmtId="0" fontId="16" fillId="0" borderId="0" xfId="0" applyFont="1" applyAlignment="1">
      <alignment vertical="center" wrapText="1"/>
    </xf>
    <xf numFmtId="0" fontId="1" fillId="0" borderId="0" xfId="0" applyFont="1" applyProtection="1">
      <protection locked="0"/>
    </xf>
    <xf numFmtId="0" fontId="0" fillId="0" borderId="0" xfId="0" applyAlignment="1">
      <alignment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2.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1.jpeg"/><Relationship Id="rId2" Type="http://schemas.openxmlformats.org/officeDocument/2006/relationships/image" Target="../media/image2.jpeg"/><Relationship Id="rId1" Type="http://schemas.openxmlformats.org/officeDocument/2006/relationships/image" Target="../media/image1.emf"/><Relationship Id="rId6" Type="http://schemas.openxmlformats.org/officeDocument/2006/relationships/image" Target="../media/image6.jpeg"/><Relationship Id="rId11" Type="http://schemas.openxmlformats.org/officeDocument/2006/relationships/image" Target="../media/image10.png"/><Relationship Id="rId5" Type="http://schemas.openxmlformats.org/officeDocument/2006/relationships/image" Target="../media/image5.png"/><Relationship Id="rId10" Type="http://schemas.openxmlformats.org/officeDocument/2006/relationships/image" Target="cid:image003.png@01D8FDB3.6D750AF0" TargetMode="External"/><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648469</xdr:colOff>
      <xdr:row>0</xdr:row>
      <xdr:rowOff>33708</xdr:rowOff>
    </xdr:from>
    <xdr:to>
      <xdr:col>2</xdr:col>
      <xdr:colOff>265783</xdr:colOff>
      <xdr:row>2</xdr:row>
      <xdr:rowOff>148371</xdr:rowOff>
    </xdr:to>
    <xdr:pic>
      <xdr:nvPicPr>
        <xdr:cNvPr id="2" name="Image 1">
          <a:extLst>
            <a:ext uri="{FF2B5EF4-FFF2-40B4-BE49-F238E27FC236}">
              <a16:creationId xmlns:a16="http://schemas.microsoft.com/office/drawing/2014/main" id="{9F32CAB9-0B16-837B-1257-F12FC77096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1890" y="33708"/>
          <a:ext cx="410845" cy="482525"/>
        </a:xfrm>
        <a:prstGeom prst="rect">
          <a:avLst/>
        </a:prstGeom>
        <a:noFill/>
        <a:ln>
          <a:noFill/>
        </a:ln>
      </xdr:spPr>
    </xdr:pic>
    <xdr:clientData/>
  </xdr:twoCellAnchor>
  <xdr:twoCellAnchor editAs="oneCell">
    <xdr:from>
      <xdr:col>3</xdr:col>
      <xdr:colOff>346840</xdr:colOff>
      <xdr:row>1</xdr:row>
      <xdr:rowOff>27442</xdr:rowOff>
    </xdr:from>
    <xdr:to>
      <xdr:col>3</xdr:col>
      <xdr:colOff>712931</xdr:colOff>
      <xdr:row>2</xdr:row>
      <xdr:rowOff>116531</xdr:rowOff>
    </xdr:to>
    <xdr:pic>
      <xdr:nvPicPr>
        <xdr:cNvPr id="7" name="Image 6" descr="Une image contenant texte, arbre, plante, palmier&#10;&#10;Description générée automatiquement">
          <a:extLst>
            <a:ext uri="{FF2B5EF4-FFF2-40B4-BE49-F238E27FC236}">
              <a16:creationId xmlns:a16="http://schemas.microsoft.com/office/drawing/2014/main" id="{5DFA7428-03D5-A526-5952-ED42D952E72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3447" y="211373"/>
          <a:ext cx="366091" cy="273020"/>
        </a:xfrm>
        <a:prstGeom prst="rect">
          <a:avLst/>
        </a:prstGeom>
        <a:noFill/>
        <a:ln>
          <a:noFill/>
        </a:ln>
      </xdr:spPr>
    </xdr:pic>
    <xdr:clientData/>
  </xdr:twoCellAnchor>
  <xdr:twoCellAnchor editAs="oneCell">
    <xdr:from>
      <xdr:col>4</xdr:col>
      <xdr:colOff>18665</xdr:colOff>
      <xdr:row>1</xdr:row>
      <xdr:rowOff>63846</xdr:rowOff>
    </xdr:from>
    <xdr:to>
      <xdr:col>4</xdr:col>
      <xdr:colOff>527937</xdr:colOff>
      <xdr:row>2</xdr:row>
      <xdr:rowOff>120869</xdr:rowOff>
    </xdr:to>
    <xdr:pic>
      <xdr:nvPicPr>
        <xdr:cNvPr id="11" name="Image 10" descr="Une image contenant texte, Police, logo, Marque&#10;&#10;Description générée automatiquement">
          <a:extLst>
            <a:ext uri="{FF2B5EF4-FFF2-40B4-BE49-F238E27FC236}">
              <a16:creationId xmlns:a16="http://schemas.microsoft.com/office/drawing/2014/main" id="{0ADF8A44-FD30-8C48-1237-AF5B8307FE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98803" y="247777"/>
          <a:ext cx="509272" cy="240954"/>
        </a:xfrm>
        <a:prstGeom prst="rect">
          <a:avLst/>
        </a:prstGeom>
        <a:noFill/>
        <a:ln>
          <a:noFill/>
        </a:ln>
      </xdr:spPr>
    </xdr:pic>
    <xdr:clientData/>
  </xdr:twoCellAnchor>
  <xdr:twoCellAnchor editAs="oneCell">
    <xdr:from>
      <xdr:col>4</xdr:col>
      <xdr:colOff>619801</xdr:colOff>
      <xdr:row>1</xdr:row>
      <xdr:rowOff>31330</xdr:rowOff>
    </xdr:from>
    <xdr:to>
      <xdr:col>5</xdr:col>
      <xdr:colOff>367862</xdr:colOff>
      <xdr:row>2</xdr:row>
      <xdr:rowOff>131998</xdr:rowOff>
    </xdr:to>
    <xdr:pic>
      <xdr:nvPicPr>
        <xdr:cNvPr id="13" name="Image 12" descr="Une image contenant texte, Police, logo, Graphique&#10;&#10;Description générée automatiquement">
          <a:extLst>
            <a:ext uri="{FF2B5EF4-FFF2-40B4-BE49-F238E27FC236}">
              <a16:creationId xmlns:a16="http://schemas.microsoft.com/office/drawing/2014/main" id="{288BE030-DA3E-F0A3-AD19-FE94BD384832}"/>
            </a:ext>
          </a:extLst>
        </xdr:cNvPr>
        <xdr:cNvPicPr>
          <a:picLocks noChangeAspect="1"/>
        </xdr:cNvPicPr>
      </xdr:nvPicPr>
      <xdr:blipFill>
        <a:blip xmlns:r="http://schemas.openxmlformats.org/officeDocument/2006/relationships" r:embed="rId4"/>
        <a:stretch>
          <a:fillRect/>
        </a:stretch>
      </xdr:blipFill>
      <xdr:spPr>
        <a:xfrm>
          <a:off x="3299939" y="215261"/>
          <a:ext cx="541592" cy="284599"/>
        </a:xfrm>
        <a:prstGeom prst="rect">
          <a:avLst/>
        </a:prstGeom>
      </xdr:spPr>
    </xdr:pic>
    <xdr:clientData/>
  </xdr:twoCellAnchor>
  <xdr:twoCellAnchor editAs="oneCell">
    <xdr:from>
      <xdr:col>6</xdr:col>
      <xdr:colOff>647962</xdr:colOff>
      <xdr:row>0</xdr:row>
      <xdr:rowOff>174717</xdr:rowOff>
    </xdr:from>
    <xdr:to>
      <xdr:col>7</xdr:col>
      <xdr:colOff>336333</xdr:colOff>
      <xdr:row>2</xdr:row>
      <xdr:rowOff>76445</xdr:rowOff>
    </xdr:to>
    <xdr:pic>
      <xdr:nvPicPr>
        <xdr:cNvPr id="14" name="Image 13" descr="Une image contenant texte, illustration, conception, dessin humoristique&#10;&#10;Description générée automatiquement">
          <a:extLst>
            <a:ext uri="{FF2B5EF4-FFF2-40B4-BE49-F238E27FC236}">
              <a16:creationId xmlns:a16="http://schemas.microsoft.com/office/drawing/2014/main" id="{EE81AF0D-64ED-A1DF-D727-22BA9B8C1D7A}"/>
            </a:ext>
          </a:extLst>
        </xdr:cNvPr>
        <xdr:cNvPicPr>
          <a:picLocks noChangeAspect="1"/>
        </xdr:cNvPicPr>
      </xdr:nvPicPr>
      <xdr:blipFill>
        <a:blip xmlns:r="http://schemas.openxmlformats.org/officeDocument/2006/relationships" r:embed="rId5"/>
        <a:stretch>
          <a:fillRect/>
        </a:stretch>
      </xdr:blipFill>
      <xdr:spPr>
        <a:xfrm>
          <a:off x="4915162" y="174717"/>
          <a:ext cx="481902" cy="269590"/>
        </a:xfrm>
        <a:prstGeom prst="rect">
          <a:avLst/>
        </a:prstGeom>
      </xdr:spPr>
    </xdr:pic>
    <xdr:clientData/>
  </xdr:twoCellAnchor>
  <xdr:twoCellAnchor editAs="oneCell">
    <xdr:from>
      <xdr:col>6</xdr:col>
      <xdr:colOff>59256</xdr:colOff>
      <xdr:row>1</xdr:row>
      <xdr:rowOff>22049</xdr:rowOff>
    </xdr:from>
    <xdr:to>
      <xdr:col>6</xdr:col>
      <xdr:colOff>550404</xdr:colOff>
      <xdr:row>2</xdr:row>
      <xdr:rowOff>160582</xdr:rowOff>
    </xdr:to>
    <xdr:pic>
      <xdr:nvPicPr>
        <xdr:cNvPr id="15" name="Image 14">
          <a:extLst>
            <a:ext uri="{FF2B5EF4-FFF2-40B4-BE49-F238E27FC236}">
              <a16:creationId xmlns:a16="http://schemas.microsoft.com/office/drawing/2014/main" id="{06E772F9-F23C-47E9-BA45-241085549E3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326456" y="205980"/>
          <a:ext cx="491148" cy="322464"/>
        </a:xfrm>
        <a:prstGeom prst="rect">
          <a:avLst/>
        </a:prstGeom>
      </xdr:spPr>
    </xdr:pic>
    <xdr:clientData/>
  </xdr:twoCellAnchor>
  <xdr:twoCellAnchor editAs="oneCell">
    <xdr:from>
      <xdr:col>5</xdr:col>
      <xdr:colOff>427647</xdr:colOff>
      <xdr:row>0</xdr:row>
      <xdr:rowOff>93534</xdr:rowOff>
    </xdr:from>
    <xdr:to>
      <xdr:col>6</xdr:col>
      <xdr:colOff>57456</xdr:colOff>
      <xdr:row>2</xdr:row>
      <xdr:rowOff>154017</xdr:rowOff>
    </xdr:to>
    <xdr:pic>
      <xdr:nvPicPr>
        <xdr:cNvPr id="16" name="Image 15" descr="Une image contenant renne, bois, croquis, élan&#10;&#10;Description générée automatiquement">
          <a:extLst>
            <a:ext uri="{FF2B5EF4-FFF2-40B4-BE49-F238E27FC236}">
              <a16:creationId xmlns:a16="http://schemas.microsoft.com/office/drawing/2014/main" id="{2D8D7596-E58D-C7D4-FFD3-2311B146CD9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901316" y="93534"/>
          <a:ext cx="423340" cy="428345"/>
        </a:xfrm>
        <a:prstGeom prst="rect">
          <a:avLst/>
        </a:prstGeom>
        <a:noFill/>
        <a:ln>
          <a:noFill/>
        </a:ln>
      </xdr:spPr>
    </xdr:pic>
    <xdr:clientData/>
  </xdr:twoCellAnchor>
  <xdr:twoCellAnchor editAs="oneCell">
    <xdr:from>
      <xdr:col>7</xdr:col>
      <xdr:colOff>489400</xdr:colOff>
      <xdr:row>1</xdr:row>
      <xdr:rowOff>9989</xdr:rowOff>
    </xdr:from>
    <xdr:to>
      <xdr:col>8</xdr:col>
      <xdr:colOff>234062</xdr:colOff>
      <xdr:row>2</xdr:row>
      <xdr:rowOff>89340</xdr:rowOff>
    </xdr:to>
    <xdr:pic>
      <xdr:nvPicPr>
        <xdr:cNvPr id="17" name="Image 16" descr="Une image contenant texte, invertébré, insecte&#10;&#10;Description générée automatiquement">
          <a:extLst>
            <a:ext uri="{FF2B5EF4-FFF2-40B4-BE49-F238E27FC236}">
              <a16:creationId xmlns:a16="http://schemas.microsoft.com/office/drawing/2014/main" id="{032148FE-FC56-0EB1-BE44-4E364940481C}"/>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550131" y="193920"/>
          <a:ext cx="538193" cy="263282"/>
        </a:xfrm>
        <a:prstGeom prst="rect">
          <a:avLst/>
        </a:prstGeom>
        <a:noFill/>
        <a:ln>
          <a:noFill/>
        </a:ln>
      </xdr:spPr>
    </xdr:pic>
    <xdr:clientData/>
  </xdr:twoCellAnchor>
  <xdr:twoCellAnchor editAs="oneCell">
    <xdr:from>
      <xdr:col>8</xdr:col>
      <xdr:colOff>304800</xdr:colOff>
      <xdr:row>1</xdr:row>
      <xdr:rowOff>21312</xdr:rowOff>
    </xdr:from>
    <xdr:to>
      <xdr:col>8</xdr:col>
      <xdr:colOff>761010</xdr:colOff>
      <xdr:row>2</xdr:row>
      <xdr:rowOff>140726</xdr:rowOff>
    </xdr:to>
    <xdr:pic>
      <xdr:nvPicPr>
        <xdr:cNvPr id="18" name="Image 17" descr="Une image contenant texte, Police, Graphique, graphisme&#10;&#10;Description générée automatiquement">
          <a:extLst>
            <a:ext uri="{FF2B5EF4-FFF2-40B4-BE49-F238E27FC236}">
              <a16:creationId xmlns:a16="http://schemas.microsoft.com/office/drawing/2014/main" id="{FC64549E-33F9-95AD-6E62-EF76673A3BD1}"/>
            </a:ext>
          </a:extLst>
        </xdr:cNvPr>
        <xdr:cNvPicPr>
          <a:picLocks noChangeAspect="1"/>
        </xdr:cNvPicPr>
      </xdr:nvPicPr>
      <xdr:blipFill>
        <a:blip xmlns:r="http://schemas.openxmlformats.org/officeDocument/2006/relationships" r:embed="rId9" r:link="rId10" cstate="print">
          <a:extLst>
            <a:ext uri="{28A0092B-C50C-407E-A947-70E740481C1C}">
              <a14:useLocalDpi xmlns:a14="http://schemas.microsoft.com/office/drawing/2010/main" val="0"/>
            </a:ext>
          </a:extLst>
        </a:blip>
        <a:srcRect/>
        <a:stretch>
          <a:fillRect/>
        </a:stretch>
      </xdr:blipFill>
      <xdr:spPr bwMode="auto">
        <a:xfrm>
          <a:off x="6159062" y="205243"/>
          <a:ext cx="456210" cy="303345"/>
        </a:xfrm>
        <a:prstGeom prst="rect">
          <a:avLst/>
        </a:prstGeom>
        <a:noFill/>
        <a:ln>
          <a:noFill/>
        </a:ln>
      </xdr:spPr>
    </xdr:pic>
    <xdr:clientData/>
  </xdr:twoCellAnchor>
  <xdr:twoCellAnchor editAs="oneCell">
    <xdr:from>
      <xdr:col>2</xdr:col>
      <xdr:colOff>276226</xdr:colOff>
      <xdr:row>94</xdr:row>
      <xdr:rowOff>23814</xdr:rowOff>
    </xdr:from>
    <xdr:to>
      <xdr:col>7</xdr:col>
      <xdr:colOff>309563</xdr:colOff>
      <xdr:row>96</xdr:row>
      <xdr:rowOff>18020</xdr:rowOff>
    </xdr:to>
    <xdr:pic>
      <xdr:nvPicPr>
        <xdr:cNvPr id="9" name="Image 8">
          <a:extLst>
            <a:ext uri="{FF2B5EF4-FFF2-40B4-BE49-F238E27FC236}">
              <a16:creationId xmlns:a16="http://schemas.microsoft.com/office/drawing/2014/main" id="{ABEB4FD9-BF26-4E25-89E5-CDFFB005C2BA}"/>
            </a:ext>
          </a:extLst>
        </xdr:cNvPr>
        <xdr:cNvPicPr>
          <a:picLocks noChangeAspect="1"/>
        </xdr:cNvPicPr>
      </xdr:nvPicPr>
      <xdr:blipFill>
        <a:blip xmlns:r="http://schemas.openxmlformats.org/officeDocument/2006/relationships" r:embed="rId11"/>
        <a:stretch>
          <a:fillRect/>
        </a:stretch>
      </xdr:blipFill>
      <xdr:spPr>
        <a:xfrm>
          <a:off x="1243014" y="12111039"/>
          <a:ext cx="4119562" cy="1780142"/>
        </a:xfrm>
        <a:prstGeom prst="rect">
          <a:avLst/>
        </a:prstGeom>
      </xdr:spPr>
    </xdr:pic>
    <xdr:clientData/>
  </xdr:twoCellAnchor>
  <xdr:twoCellAnchor editAs="oneCell">
    <xdr:from>
      <xdr:col>0</xdr:col>
      <xdr:colOff>131379</xdr:colOff>
      <xdr:row>1</xdr:row>
      <xdr:rowOff>5255</xdr:rowOff>
    </xdr:from>
    <xdr:to>
      <xdr:col>1</xdr:col>
      <xdr:colOff>602043</xdr:colOff>
      <xdr:row>2</xdr:row>
      <xdr:rowOff>94321</xdr:rowOff>
    </xdr:to>
    <xdr:pic>
      <xdr:nvPicPr>
        <xdr:cNvPr id="6" name="Image 5">
          <a:extLst>
            <a:ext uri="{FF2B5EF4-FFF2-40B4-BE49-F238E27FC236}">
              <a16:creationId xmlns:a16="http://schemas.microsoft.com/office/drawing/2014/main" id="{7AFE4D29-46CC-4AA3-AC49-C108A936A657}"/>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r="35655"/>
        <a:stretch>
          <a:fillRect/>
        </a:stretch>
      </xdr:blipFill>
      <xdr:spPr bwMode="auto">
        <a:xfrm>
          <a:off x="131379" y="189186"/>
          <a:ext cx="644085" cy="27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331076</xdr:colOff>
      <xdr:row>0</xdr:row>
      <xdr:rowOff>178676</xdr:rowOff>
    </xdr:from>
    <xdr:to>
      <xdr:col>3</xdr:col>
      <xdr:colOff>303643</xdr:colOff>
      <xdr:row>2</xdr:row>
      <xdr:rowOff>89337</xdr:rowOff>
    </xdr:to>
    <xdr:pic>
      <xdr:nvPicPr>
        <xdr:cNvPr id="19" name="Image 18">
          <a:extLst>
            <a:ext uri="{FF2B5EF4-FFF2-40B4-BE49-F238E27FC236}">
              <a16:creationId xmlns:a16="http://schemas.microsoft.com/office/drawing/2014/main" id="{546EE494-3CD1-4A3E-AC02-74053DA845C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98028" y="178676"/>
          <a:ext cx="892222" cy="27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C42B2-C44D-4C40-8ACC-542626043695}">
  <dimension ref="A1:L124"/>
  <sheetViews>
    <sheetView tabSelected="1" zoomScale="112" zoomScaleNormal="112" zoomScalePageLayoutView="189" workbookViewId="0">
      <selection activeCell="I7" sqref="I7"/>
    </sheetView>
  </sheetViews>
  <sheetFormatPr baseColWidth="10" defaultRowHeight="14.4" x14ac:dyDescent="0.3"/>
  <cols>
    <col min="1" max="1" width="2.5546875" style="3" customWidth="1"/>
    <col min="2" max="2" width="11.5546875" style="3"/>
    <col min="3" max="3" width="13.44140625" style="3" customWidth="1"/>
    <col min="4" max="16384" width="11.5546875" style="3"/>
  </cols>
  <sheetData>
    <row r="1" spans="1:10" x14ac:dyDescent="0.3">
      <c r="A1"/>
      <c r="B1"/>
      <c r="C1"/>
      <c r="D1"/>
      <c r="E1"/>
      <c r="F1"/>
      <c r="G1"/>
      <c r="H1"/>
      <c r="I1"/>
    </row>
    <row r="2" spans="1:10" x14ac:dyDescent="0.3">
      <c r="A2"/>
      <c r="B2"/>
      <c r="C2"/>
      <c r="D2"/>
      <c r="E2"/>
      <c r="F2"/>
      <c r="G2"/>
      <c r="H2"/>
      <c r="I2"/>
    </row>
    <row r="3" spans="1:10" ht="19.8" customHeight="1" x14ac:dyDescent="0.3">
      <c r="A3"/>
      <c r="B3"/>
      <c r="C3"/>
      <c r="D3"/>
      <c r="E3"/>
      <c r="F3"/>
      <c r="G3"/>
      <c r="H3"/>
      <c r="I3"/>
    </row>
    <row r="4" spans="1:10" ht="18" customHeight="1" x14ac:dyDescent="0.3">
      <c r="B4" s="149" t="s">
        <v>118</v>
      </c>
      <c r="C4" s="150"/>
      <c r="D4" s="150"/>
      <c r="E4" s="150"/>
      <c r="F4" s="150"/>
      <c r="G4" s="150"/>
      <c r="H4" s="150"/>
      <c r="I4" s="150"/>
    </row>
    <row r="5" spans="1:10" s="7" customFormat="1" ht="10.050000000000001" customHeight="1" x14ac:dyDescent="0.25">
      <c r="B5" s="40" t="s">
        <v>53</v>
      </c>
      <c r="C5" s="53"/>
      <c r="D5" s="40" t="s">
        <v>51</v>
      </c>
      <c r="E5" s="43"/>
      <c r="F5" s="40" t="s">
        <v>73</v>
      </c>
      <c r="G5" s="44"/>
      <c r="H5" s="40" t="s">
        <v>59</v>
      </c>
      <c r="I5" s="44"/>
      <c r="J5" s="6"/>
    </row>
    <row r="6" spans="1:10" s="7" customFormat="1" ht="10.050000000000001" customHeight="1" x14ac:dyDescent="0.25">
      <c r="A6" s="152" t="s">
        <v>69</v>
      </c>
      <c r="B6" s="153"/>
      <c r="C6" s="45"/>
      <c r="D6" s="40" t="s">
        <v>124</v>
      </c>
      <c r="E6" s="45"/>
      <c r="F6" s="40" t="s">
        <v>55</v>
      </c>
      <c r="G6" s="45"/>
      <c r="H6" s="40" t="s">
        <v>56</v>
      </c>
      <c r="I6" s="45"/>
      <c r="J6" s="6"/>
    </row>
    <row r="7" spans="1:10" s="7" customFormat="1" ht="10.050000000000001" customHeight="1" x14ac:dyDescent="0.25">
      <c r="B7" s="40" t="s">
        <v>57</v>
      </c>
      <c r="C7" s="154"/>
      <c r="D7" s="155"/>
      <c r="E7" s="40" t="s">
        <v>61</v>
      </c>
      <c r="F7" s="158"/>
      <c r="G7" s="154"/>
      <c r="H7" s="40" t="s">
        <v>52</v>
      </c>
      <c r="I7" s="45"/>
      <c r="J7" s="6"/>
    </row>
    <row r="8" spans="1:10" s="7" customFormat="1" ht="10.050000000000001" customHeight="1" x14ac:dyDescent="0.25">
      <c r="B8" s="40" t="s">
        <v>58</v>
      </c>
      <c r="C8" s="156"/>
      <c r="D8" s="157"/>
      <c r="E8" s="40" t="s">
        <v>61</v>
      </c>
      <c r="F8" s="159"/>
      <c r="G8" s="156"/>
      <c r="H8" s="40" t="s">
        <v>52</v>
      </c>
      <c r="I8" s="45"/>
      <c r="J8" s="6"/>
    </row>
    <row r="9" spans="1:10" s="7" customFormat="1" ht="10.050000000000001" customHeight="1" x14ac:dyDescent="0.25">
      <c r="B9" s="40" t="s">
        <v>70</v>
      </c>
      <c r="C9" s="156"/>
      <c r="D9" s="157"/>
      <c r="E9" s="41" t="s">
        <v>61</v>
      </c>
      <c r="F9" s="159"/>
      <c r="G9" s="156"/>
      <c r="H9" s="40" t="s">
        <v>52</v>
      </c>
      <c r="I9" s="45"/>
      <c r="J9" s="6"/>
    </row>
    <row r="10" spans="1:10" s="7" customFormat="1" ht="10.050000000000001" customHeight="1" x14ac:dyDescent="0.25">
      <c r="B10" s="40" t="s">
        <v>71</v>
      </c>
      <c r="C10" s="147"/>
      <c r="D10" s="148"/>
      <c r="E10" s="148"/>
      <c r="F10" s="148"/>
      <c r="G10" s="148"/>
      <c r="H10" s="148"/>
      <c r="I10" s="148"/>
      <c r="J10" s="6"/>
    </row>
    <row r="11" spans="1:10" s="7" customFormat="1" ht="10.050000000000001" customHeight="1" x14ac:dyDescent="0.25">
      <c r="B11" s="40" t="s">
        <v>74</v>
      </c>
      <c r="C11" s="46"/>
      <c r="D11" s="40" t="s">
        <v>123</v>
      </c>
      <c r="E11" s="66"/>
      <c r="F11" s="41" t="s">
        <v>121</v>
      </c>
      <c r="G11" s="94"/>
      <c r="H11" s="91" t="s">
        <v>122</v>
      </c>
      <c r="I11" s="92"/>
      <c r="J11" s="6"/>
    </row>
    <row r="12" spans="1:10" s="7" customFormat="1" ht="10.050000000000001" customHeight="1" x14ac:dyDescent="0.25">
      <c r="A12" s="152" t="s">
        <v>72</v>
      </c>
      <c r="B12" s="153"/>
      <c r="C12" s="40" t="s">
        <v>48</v>
      </c>
      <c r="D12" s="44"/>
      <c r="E12" s="40" t="s">
        <v>50</v>
      </c>
      <c r="F12" s="44"/>
      <c r="G12" s="40" t="s">
        <v>49</v>
      </c>
      <c r="H12" s="44"/>
      <c r="I12" s="95"/>
      <c r="J12" s="6"/>
    </row>
    <row r="13" spans="1:10" s="7" customFormat="1" ht="10.050000000000001" customHeight="1" x14ac:dyDescent="0.25">
      <c r="A13" s="160" t="s">
        <v>60</v>
      </c>
      <c r="B13" s="161"/>
      <c r="C13" s="161"/>
      <c r="D13" s="161"/>
      <c r="E13" s="147"/>
      <c r="F13" s="148"/>
      <c r="G13" s="148"/>
      <c r="H13" s="40" t="s">
        <v>54</v>
      </c>
      <c r="I13" s="93"/>
      <c r="J13" s="6"/>
    </row>
    <row r="14" spans="1:10" s="7" customFormat="1" ht="6.6" customHeight="1" x14ac:dyDescent="0.25">
      <c r="B14" s="8"/>
      <c r="C14" s="8"/>
      <c r="D14" s="4"/>
      <c r="E14" s="30"/>
      <c r="F14" s="4"/>
      <c r="G14" s="4"/>
      <c r="H14" s="30"/>
      <c r="I14" s="30"/>
    </row>
    <row r="15" spans="1:10" s="5" customFormat="1" ht="10.050000000000001" customHeight="1" x14ac:dyDescent="0.2">
      <c r="B15" s="146" t="s">
        <v>0</v>
      </c>
      <c r="C15" s="47" t="s">
        <v>1</v>
      </c>
      <c r="D15" s="146" t="s">
        <v>3</v>
      </c>
      <c r="E15" s="146" t="s">
        <v>4</v>
      </c>
      <c r="F15" s="146" t="s">
        <v>5</v>
      </c>
      <c r="G15" s="146" t="s">
        <v>6</v>
      </c>
      <c r="H15" s="146" t="s">
        <v>7</v>
      </c>
      <c r="I15" s="151" t="s">
        <v>126</v>
      </c>
    </row>
    <row r="16" spans="1:10" s="5" customFormat="1" ht="10.050000000000001" customHeight="1" x14ac:dyDescent="0.2">
      <c r="B16" s="146"/>
      <c r="C16" s="47" t="s">
        <v>2</v>
      </c>
      <c r="D16" s="146"/>
      <c r="E16" s="146"/>
      <c r="F16" s="146"/>
      <c r="G16" s="146"/>
      <c r="H16" s="146"/>
      <c r="I16" s="151"/>
    </row>
    <row r="17" spans="1:11" s="5" customFormat="1" ht="10.050000000000001" customHeight="1" x14ac:dyDescent="0.2">
      <c r="B17" s="47" t="s">
        <v>20</v>
      </c>
      <c r="C17" s="47" t="s">
        <v>21</v>
      </c>
      <c r="D17" s="48" t="s">
        <v>22</v>
      </c>
      <c r="E17" s="48" t="s">
        <v>8</v>
      </c>
      <c r="F17" s="48" t="s">
        <v>9</v>
      </c>
      <c r="G17" s="48" t="s">
        <v>23</v>
      </c>
      <c r="H17" s="48" t="s">
        <v>24</v>
      </c>
      <c r="I17" s="48" t="s">
        <v>10</v>
      </c>
    </row>
    <row r="18" spans="1:11" s="5" customFormat="1" ht="10.050000000000001" customHeight="1" x14ac:dyDescent="0.2">
      <c r="B18" s="146" t="s">
        <v>11</v>
      </c>
      <c r="C18" s="54" t="s">
        <v>12</v>
      </c>
      <c r="D18" s="48" t="s">
        <v>8</v>
      </c>
      <c r="E18" s="48" t="s">
        <v>9</v>
      </c>
      <c r="F18" s="48" t="s">
        <v>13</v>
      </c>
      <c r="G18" s="49" t="s">
        <v>14</v>
      </c>
      <c r="H18" s="48" t="s">
        <v>15</v>
      </c>
      <c r="I18" s="48" t="s">
        <v>16</v>
      </c>
    </row>
    <row r="19" spans="1:11" s="5" customFormat="1" ht="10.050000000000001" customHeight="1" x14ac:dyDescent="0.2">
      <c r="B19" s="146"/>
      <c r="C19" s="47" t="s">
        <v>17</v>
      </c>
      <c r="D19" s="48" t="s">
        <v>13</v>
      </c>
      <c r="E19" s="48" t="s">
        <v>14</v>
      </c>
      <c r="F19" s="48" t="s">
        <v>10</v>
      </c>
      <c r="G19" s="50" t="s">
        <v>16</v>
      </c>
      <c r="H19" s="48" t="s">
        <v>18</v>
      </c>
      <c r="I19" s="48" t="s">
        <v>19</v>
      </c>
    </row>
    <row r="20" spans="1:11" s="7" customFormat="1" ht="6.6" customHeight="1" x14ac:dyDescent="0.25">
      <c r="B20" s="8"/>
      <c r="C20" s="8"/>
      <c r="D20" s="4"/>
      <c r="E20" s="4"/>
      <c r="F20" s="4"/>
      <c r="G20" s="4"/>
      <c r="H20" s="4"/>
      <c r="I20" s="4"/>
    </row>
    <row r="21" spans="1:11" s="6" customFormat="1" ht="22.2" customHeight="1" x14ac:dyDescent="0.3">
      <c r="A21" s="138" t="s">
        <v>47</v>
      </c>
      <c r="B21" s="139"/>
      <c r="C21" s="51" t="s">
        <v>25</v>
      </c>
      <c r="D21" s="52" t="s">
        <v>26</v>
      </c>
      <c r="E21" s="52" t="s">
        <v>27</v>
      </c>
      <c r="F21" s="52" t="s">
        <v>28</v>
      </c>
      <c r="G21" s="52" t="s">
        <v>29</v>
      </c>
      <c r="H21" s="52" t="s">
        <v>30</v>
      </c>
      <c r="I21" s="52" t="s">
        <v>31</v>
      </c>
      <c r="J21" s="29"/>
    </row>
    <row r="22" spans="1:11" s="5" customFormat="1" ht="10.050000000000001" customHeight="1" x14ac:dyDescent="0.2">
      <c r="A22" s="84"/>
      <c r="B22" s="36" t="s">
        <v>63</v>
      </c>
      <c r="C22" s="55"/>
      <c r="D22" s="56"/>
      <c r="E22" s="56"/>
      <c r="F22" s="56"/>
      <c r="G22" s="56"/>
      <c r="H22" s="56"/>
      <c r="I22" s="56"/>
    </row>
    <row r="23" spans="1:11" s="5" customFormat="1" ht="10.050000000000001" customHeight="1" x14ac:dyDescent="0.2">
      <c r="A23" s="85">
        <v>1</v>
      </c>
      <c r="B23" s="37" t="s">
        <v>64</v>
      </c>
      <c r="C23" s="56"/>
      <c r="D23" s="56"/>
      <c r="E23" s="56"/>
      <c r="F23" s="56"/>
      <c r="G23" s="56"/>
      <c r="H23" s="56"/>
      <c r="I23" s="56"/>
      <c r="J23" s="42"/>
    </row>
    <row r="24" spans="1:11" s="5" customFormat="1" ht="10.050000000000001" customHeight="1" thickBot="1" x14ac:dyDescent="0.25">
      <c r="A24" s="86"/>
      <c r="B24" s="75" t="s">
        <v>65</v>
      </c>
      <c r="C24" s="77"/>
      <c r="D24" s="55"/>
      <c r="E24" s="77"/>
      <c r="F24" s="77"/>
      <c r="G24" s="77"/>
      <c r="H24" s="57"/>
      <c r="I24" s="77"/>
    </row>
    <row r="25" spans="1:11" s="5" customFormat="1" ht="10.050000000000001" customHeight="1" x14ac:dyDescent="0.2">
      <c r="A25" s="83"/>
      <c r="B25" s="76" t="s">
        <v>63</v>
      </c>
      <c r="C25" s="58"/>
      <c r="D25" s="78"/>
      <c r="E25" s="58"/>
      <c r="F25" s="58"/>
      <c r="G25" s="58"/>
      <c r="H25" s="78"/>
      <c r="I25" s="58"/>
    </row>
    <row r="26" spans="1:11" s="5" customFormat="1" ht="10.050000000000001" customHeight="1" x14ac:dyDescent="0.2">
      <c r="A26" s="82">
        <v>2</v>
      </c>
      <c r="B26" s="37" t="s">
        <v>64</v>
      </c>
      <c r="C26" s="56"/>
      <c r="D26" s="56"/>
      <c r="E26" s="56"/>
      <c r="F26" s="56"/>
      <c r="G26" s="56"/>
      <c r="H26" s="56"/>
      <c r="I26" s="56"/>
    </row>
    <row r="27" spans="1:11" s="5" customFormat="1" ht="10.050000000000001" customHeight="1" thickBot="1" x14ac:dyDescent="0.25">
      <c r="A27" s="86"/>
      <c r="B27" s="75" t="s">
        <v>65</v>
      </c>
      <c r="C27" s="77"/>
      <c r="D27" s="57"/>
      <c r="E27" s="57"/>
      <c r="F27" s="57"/>
      <c r="G27" s="57"/>
      <c r="H27" s="57"/>
      <c r="I27" s="57"/>
      <c r="K27" s="42"/>
    </row>
    <row r="28" spans="1:11" s="5" customFormat="1" ht="10.050000000000001" customHeight="1" x14ac:dyDescent="0.2">
      <c r="A28" s="83"/>
      <c r="B28" s="76" t="s">
        <v>63</v>
      </c>
      <c r="C28" s="58"/>
      <c r="D28" s="78"/>
      <c r="E28" s="78"/>
      <c r="F28" s="78"/>
      <c r="G28" s="78"/>
      <c r="H28" s="78"/>
      <c r="I28" s="78"/>
    </row>
    <row r="29" spans="1:11" s="5" customFormat="1" ht="10.050000000000001" customHeight="1" x14ac:dyDescent="0.2">
      <c r="A29" s="82">
        <v>3</v>
      </c>
      <c r="B29" s="37" t="s">
        <v>64</v>
      </c>
      <c r="C29" s="56"/>
      <c r="D29" s="56"/>
      <c r="E29" s="56"/>
      <c r="F29" s="56"/>
      <c r="G29" s="56"/>
      <c r="H29" s="56"/>
      <c r="I29" s="56"/>
    </row>
    <row r="30" spans="1:11" s="5" customFormat="1" ht="10.050000000000001" customHeight="1" thickBot="1" x14ac:dyDescent="0.25">
      <c r="A30" s="86"/>
      <c r="B30" s="75" t="s">
        <v>65</v>
      </c>
      <c r="C30" s="77"/>
      <c r="D30" s="77"/>
      <c r="E30" s="77"/>
      <c r="F30" s="57"/>
      <c r="G30" s="77"/>
      <c r="H30" s="57"/>
      <c r="I30" s="57"/>
    </row>
    <row r="31" spans="1:11" s="5" customFormat="1" ht="10.050000000000001" customHeight="1" x14ac:dyDescent="0.2">
      <c r="A31" s="87"/>
      <c r="B31" s="76" t="s">
        <v>63</v>
      </c>
      <c r="C31" s="58"/>
      <c r="D31" s="58"/>
      <c r="E31" s="58"/>
      <c r="F31" s="78"/>
      <c r="G31" s="58"/>
      <c r="H31" s="78"/>
      <c r="I31" s="78"/>
    </row>
    <row r="32" spans="1:11" s="5" customFormat="1" ht="10.050000000000001" customHeight="1" x14ac:dyDescent="0.2">
      <c r="A32" s="82">
        <v>4</v>
      </c>
      <c r="B32" s="37" t="s">
        <v>64</v>
      </c>
      <c r="C32" s="55"/>
      <c r="D32" s="57"/>
      <c r="E32" s="57"/>
      <c r="F32" s="57"/>
      <c r="G32" s="57"/>
      <c r="H32" s="57"/>
      <c r="I32" s="56"/>
    </row>
    <row r="33" spans="1:10" s="5" customFormat="1" ht="10.050000000000001" customHeight="1" thickBot="1" x14ac:dyDescent="0.25">
      <c r="A33" s="87"/>
      <c r="B33" s="79" t="s">
        <v>65</v>
      </c>
      <c r="C33" s="57"/>
      <c r="D33" s="57"/>
      <c r="E33" s="59"/>
      <c r="F33" s="77"/>
      <c r="G33" s="77"/>
      <c r="H33" s="59"/>
      <c r="I33" s="57"/>
      <c r="J33" s="9"/>
    </row>
    <row r="34" spans="1:10" s="5" customFormat="1" ht="10.050000000000001" customHeight="1" x14ac:dyDescent="0.2">
      <c r="A34" s="83"/>
      <c r="B34" s="36" t="s">
        <v>63</v>
      </c>
      <c r="C34" s="78"/>
      <c r="D34" s="78"/>
      <c r="E34" s="78"/>
      <c r="F34" s="60"/>
      <c r="G34" s="60"/>
      <c r="H34" s="78"/>
      <c r="I34" s="78"/>
      <c r="J34" s="9"/>
    </row>
    <row r="35" spans="1:10" s="5" customFormat="1" ht="10.050000000000001" customHeight="1" x14ac:dyDescent="0.2">
      <c r="A35" s="82">
        <v>5</v>
      </c>
      <c r="B35" s="37" t="s">
        <v>64</v>
      </c>
      <c r="C35" s="56"/>
      <c r="D35" s="57"/>
      <c r="E35" s="56"/>
      <c r="F35" s="56"/>
      <c r="G35" s="59"/>
      <c r="H35" s="61"/>
      <c r="I35" s="56"/>
      <c r="J35" s="9"/>
    </row>
    <row r="36" spans="1:10" s="5" customFormat="1" ht="10.050000000000001" customHeight="1" thickBot="1" x14ac:dyDescent="0.25">
      <c r="A36" s="87"/>
      <c r="B36" s="75" t="s">
        <v>65</v>
      </c>
      <c r="C36" s="57"/>
      <c r="D36" s="57"/>
      <c r="E36" s="59"/>
      <c r="F36" s="57"/>
      <c r="G36" s="59"/>
      <c r="H36" s="57"/>
      <c r="I36" s="77"/>
      <c r="J36" s="9"/>
    </row>
    <row r="37" spans="1:10" s="5" customFormat="1" ht="10.050000000000001" customHeight="1" x14ac:dyDescent="0.2">
      <c r="A37" s="83"/>
      <c r="B37" s="76" t="s">
        <v>63</v>
      </c>
      <c r="C37" s="78"/>
      <c r="D37" s="78"/>
      <c r="E37" s="78"/>
      <c r="F37" s="78"/>
      <c r="G37" s="78"/>
      <c r="H37" s="78"/>
      <c r="I37" s="58"/>
      <c r="J37" s="9"/>
    </row>
    <row r="38" spans="1:10" s="5" customFormat="1" ht="10.050000000000001" customHeight="1" x14ac:dyDescent="0.2">
      <c r="A38" s="82">
        <v>6</v>
      </c>
      <c r="B38" s="37" t="s">
        <v>64</v>
      </c>
      <c r="C38" s="56"/>
      <c r="D38" s="62"/>
      <c r="E38" s="59"/>
      <c r="F38" s="59"/>
      <c r="G38" s="56"/>
      <c r="H38" s="56"/>
      <c r="I38" s="56"/>
      <c r="J38" s="9"/>
    </row>
    <row r="39" spans="1:10" s="5" customFormat="1" ht="10.050000000000001" customHeight="1" thickBot="1" x14ac:dyDescent="0.25">
      <c r="A39" s="87"/>
      <c r="B39" s="75" t="s">
        <v>65</v>
      </c>
      <c r="C39" s="57"/>
      <c r="D39" s="57"/>
      <c r="E39" s="59"/>
      <c r="F39" s="59"/>
      <c r="G39" s="77"/>
      <c r="H39" s="77"/>
      <c r="I39" s="57"/>
    </row>
    <row r="40" spans="1:10" s="5" customFormat="1" ht="10.050000000000001" customHeight="1" x14ac:dyDescent="0.2">
      <c r="A40" s="83"/>
      <c r="B40" s="76" t="s">
        <v>63</v>
      </c>
      <c r="C40" s="78"/>
      <c r="D40" s="78"/>
      <c r="E40" s="78"/>
      <c r="F40" s="78"/>
      <c r="G40" s="58"/>
      <c r="H40" s="58"/>
      <c r="I40" s="78"/>
      <c r="J40" s="9"/>
    </row>
    <row r="41" spans="1:10" s="5" customFormat="1" ht="10.050000000000001" customHeight="1" x14ac:dyDescent="0.2">
      <c r="A41" s="88">
        <v>7</v>
      </c>
      <c r="B41" s="37" t="s">
        <v>64</v>
      </c>
      <c r="C41" s="56"/>
      <c r="D41" s="56"/>
      <c r="E41" s="62"/>
      <c r="F41" s="61"/>
      <c r="G41" s="59"/>
      <c r="H41" s="56"/>
      <c r="I41" s="63"/>
      <c r="J41" s="9"/>
    </row>
    <row r="42" spans="1:10" s="5" customFormat="1" ht="10.050000000000001" customHeight="1" thickBot="1" x14ac:dyDescent="0.25">
      <c r="A42" s="87"/>
      <c r="B42" s="75" t="s">
        <v>65</v>
      </c>
      <c r="C42" s="57"/>
      <c r="D42" s="60"/>
      <c r="E42" s="57"/>
      <c r="F42" s="60"/>
      <c r="G42" s="57"/>
      <c r="H42" s="77"/>
      <c r="I42" s="77"/>
    </row>
    <row r="43" spans="1:10" s="5" customFormat="1" ht="10.050000000000001" customHeight="1" x14ac:dyDescent="0.2">
      <c r="A43" s="83"/>
      <c r="B43" s="76" t="s">
        <v>120</v>
      </c>
      <c r="C43" s="78"/>
      <c r="D43" s="78"/>
      <c r="E43" s="78"/>
      <c r="F43" s="78"/>
      <c r="G43" s="78"/>
      <c r="H43" s="58"/>
      <c r="I43" s="58"/>
    </row>
    <row r="44" spans="1:10" s="5" customFormat="1" ht="10.050000000000001" customHeight="1" x14ac:dyDescent="0.2">
      <c r="A44" s="82">
        <v>8</v>
      </c>
      <c r="B44" s="37" t="s">
        <v>64</v>
      </c>
      <c r="C44" s="56"/>
      <c r="D44" s="58"/>
      <c r="E44" s="58"/>
      <c r="F44" s="58"/>
      <c r="G44" s="58"/>
      <c r="H44" s="58"/>
      <c r="I44" s="58"/>
    </row>
    <row r="45" spans="1:10" s="5" customFormat="1" ht="10.050000000000001" customHeight="1" thickBot="1" x14ac:dyDescent="0.25">
      <c r="A45" s="86"/>
      <c r="B45" s="79" t="s">
        <v>65</v>
      </c>
      <c r="C45" s="57"/>
      <c r="D45" s="57"/>
      <c r="E45" s="77"/>
      <c r="F45" s="77"/>
      <c r="G45" s="77"/>
      <c r="H45" s="57"/>
      <c r="I45" s="57"/>
    </row>
    <row r="46" spans="1:10" s="5" customFormat="1" ht="10.050000000000001" customHeight="1" x14ac:dyDescent="0.2">
      <c r="A46" s="80"/>
      <c r="B46" s="13" t="s">
        <v>32</v>
      </c>
      <c r="C46" s="81">
        <f>C22+C25+C28+C31+C34+C37+C40+C43</f>
        <v>0</v>
      </c>
      <c r="D46" s="81">
        <f t="shared" ref="D46:F48" si="0">D22+D25+D28+D31+D34+D37+D40+D43</f>
        <v>0</v>
      </c>
      <c r="E46" s="1">
        <f t="shared" si="0"/>
        <v>0</v>
      </c>
      <c r="F46" s="1">
        <f t="shared" si="0"/>
        <v>0</v>
      </c>
      <c r="G46" s="1">
        <f t="shared" ref="G46:I48" si="1">G22+G25+G28+G31+G34+G37+G40+G43</f>
        <v>0</v>
      </c>
      <c r="H46" s="81">
        <f t="shared" si="1"/>
        <v>0</v>
      </c>
      <c r="I46" s="81">
        <f t="shared" si="1"/>
        <v>0</v>
      </c>
    </row>
    <row r="47" spans="1:10" s="5" customFormat="1" ht="10.050000000000001" customHeight="1" x14ac:dyDescent="0.2">
      <c r="B47" s="14" t="s">
        <v>33</v>
      </c>
      <c r="C47" s="2">
        <f>C23+C26+C29+C32+C35+C38+C41+C44</f>
        <v>0</v>
      </c>
      <c r="D47" s="2">
        <f>D23+D26+D29+D32+D35+D38+D41+D44</f>
        <v>0</v>
      </c>
      <c r="E47" s="2">
        <f t="shared" si="0"/>
        <v>0</v>
      </c>
      <c r="F47" s="2">
        <f t="shared" si="0"/>
        <v>0</v>
      </c>
      <c r="G47" s="2">
        <f t="shared" si="1"/>
        <v>0</v>
      </c>
      <c r="H47" s="2">
        <f t="shared" si="1"/>
        <v>0</v>
      </c>
      <c r="I47" s="2">
        <f t="shared" si="1"/>
        <v>0</v>
      </c>
    </row>
    <row r="48" spans="1:10" s="5" customFormat="1" ht="10.050000000000001" customHeight="1" x14ac:dyDescent="0.2">
      <c r="B48" s="14" t="s">
        <v>34</v>
      </c>
      <c r="C48" s="2">
        <f>C24+C27+C30+C33+C36+C39+C42+C45</f>
        <v>0</v>
      </c>
      <c r="D48" s="2">
        <f>D24+D27+D30+D33+D36+D39+D42+D45</f>
        <v>0</v>
      </c>
      <c r="E48" s="2">
        <f t="shared" si="0"/>
        <v>0</v>
      </c>
      <c r="F48" s="2">
        <f t="shared" si="0"/>
        <v>0</v>
      </c>
      <c r="G48" s="2">
        <f t="shared" si="1"/>
        <v>0</v>
      </c>
      <c r="H48" s="2">
        <f t="shared" si="1"/>
        <v>0</v>
      </c>
      <c r="I48" s="2">
        <f t="shared" si="1"/>
        <v>0</v>
      </c>
    </row>
    <row r="49" spans="1:11" s="7" customFormat="1" ht="4.2" customHeight="1" x14ac:dyDescent="0.25">
      <c r="B49" s="15"/>
      <c r="C49" s="15"/>
      <c r="D49" s="15"/>
      <c r="E49" s="15"/>
      <c r="F49" s="15"/>
      <c r="G49" s="15"/>
      <c r="H49" s="15"/>
      <c r="I49" s="15"/>
    </row>
    <row r="50" spans="1:11" s="7" customFormat="1" ht="10.050000000000001" customHeight="1" x14ac:dyDescent="0.25">
      <c r="B50" s="31" t="s">
        <v>35</v>
      </c>
      <c r="C50" s="32"/>
      <c r="D50" s="31" t="s">
        <v>43</v>
      </c>
      <c r="E50" s="32"/>
      <c r="F50" s="31" t="s">
        <v>44</v>
      </c>
      <c r="G50" s="33"/>
      <c r="H50" s="144" t="s">
        <v>62</v>
      </c>
      <c r="I50" s="145"/>
      <c r="J50" s="10"/>
    </row>
    <row r="51" spans="1:11" s="7" customFormat="1" ht="10.050000000000001" customHeight="1" x14ac:dyDescent="0.25">
      <c r="B51" s="16" t="s">
        <v>36</v>
      </c>
      <c r="C51" s="17">
        <f>D46+E46+F46+G46+H46+I46</f>
        <v>0</v>
      </c>
      <c r="D51" s="18" t="s">
        <v>36</v>
      </c>
      <c r="E51" s="17">
        <f>D47+E47+F47+G47+H47+I47</f>
        <v>0</v>
      </c>
      <c r="F51" s="16" t="s">
        <v>36</v>
      </c>
      <c r="G51" s="17">
        <f>D48+E48+F48+G48+H48+I48</f>
        <v>0</v>
      </c>
      <c r="H51" s="16" t="s">
        <v>36</v>
      </c>
      <c r="I51" s="19">
        <f>C51+E51+G51</f>
        <v>0</v>
      </c>
      <c r="J51" s="10"/>
    </row>
    <row r="52" spans="1:11" s="7" customFormat="1" ht="10.050000000000001" customHeight="1" x14ac:dyDescent="0.25">
      <c r="B52" s="16" t="s">
        <v>37</v>
      </c>
      <c r="C52" s="25" t="e">
        <f>(D46/C51)</f>
        <v>#DIV/0!</v>
      </c>
      <c r="D52" s="20" t="s">
        <v>37</v>
      </c>
      <c r="E52" s="26" t="e">
        <f>D47/E51</f>
        <v>#DIV/0!</v>
      </c>
      <c r="F52" s="16" t="s">
        <v>37</v>
      </c>
      <c r="G52" s="25" t="e">
        <f>D48/G51</f>
        <v>#DIV/0!</v>
      </c>
      <c r="H52" s="16" t="s">
        <v>37</v>
      </c>
      <c r="I52" s="26" t="e">
        <f>(D46+D47+D48)/I51</f>
        <v>#DIV/0!</v>
      </c>
      <c r="J52" s="10"/>
    </row>
    <row r="53" spans="1:11" s="7" customFormat="1" ht="10.050000000000001" customHeight="1" x14ac:dyDescent="0.25">
      <c r="A53" s="11"/>
      <c r="B53" s="21" t="s">
        <v>38</v>
      </c>
      <c r="C53" s="26" t="e">
        <f>E46/C51</f>
        <v>#DIV/0!</v>
      </c>
      <c r="D53" s="16" t="s">
        <v>38</v>
      </c>
      <c r="E53" s="26" t="e">
        <f>E47/E51</f>
        <v>#DIV/0!</v>
      </c>
      <c r="F53" s="16" t="s">
        <v>38</v>
      </c>
      <c r="G53" s="26" t="e">
        <f>E48/G51</f>
        <v>#DIV/0!</v>
      </c>
      <c r="H53" s="16" t="s">
        <v>38</v>
      </c>
      <c r="I53" s="89" t="e">
        <f>(E46+E47+E48)/I51</f>
        <v>#DIV/0!</v>
      </c>
      <c r="J53" s="10"/>
    </row>
    <row r="54" spans="1:11" s="7" customFormat="1" ht="10.050000000000001" customHeight="1" x14ac:dyDescent="0.25">
      <c r="B54" s="16" t="s">
        <v>39</v>
      </c>
      <c r="C54" s="25" t="e">
        <f>F46/C51</f>
        <v>#DIV/0!</v>
      </c>
      <c r="D54" s="16" t="s">
        <v>39</v>
      </c>
      <c r="E54" s="25" t="e">
        <f>F47/E51</f>
        <v>#DIV/0!</v>
      </c>
      <c r="F54" s="16" t="s">
        <v>39</v>
      </c>
      <c r="G54" s="26" t="e">
        <f>F48/G51</f>
        <v>#DIV/0!</v>
      </c>
      <c r="H54" s="20" t="s">
        <v>39</v>
      </c>
      <c r="I54" s="26" t="e">
        <f>(F46+F47+F48)/I51</f>
        <v>#DIV/0!</v>
      </c>
      <c r="J54" s="10"/>
      <c r="K54" s="90"/>
    </row>
    <row r="55" spans="1:11" s="7" customFormat="1" ht="10.050000000000001" customHeight="1" x14ac:dyDescent="0.25">
      <c r="B55" s="16" t="s">
        <v>40</v>
      </c>
      <c r="C55" s="26" t="e">
        <f>G46/C51</f>
        <v>#DIV/0!</v>
      </c>
      <c r="D55" s="21" t="s">
        <v>40</v>
      </c>
      <c r="E55" s="25" t="e">
        <f>G47/E51</f>
        <v>#DIV/0!</v>
      </c>
      <c r="F55" s="16" t="s">
        <v>40</v>
      </c>
      <c r="G55" s="25" t="e">
        <f>G48/G51</f>
        <v>#DIV/0!</v>
      </c>
      <c r="H55" s="20" t="s">
        <v>40</v>
      </c>
      <c r="I55" s="26" t="e">
        <f>(G46+G47+G48)/I51</f>
        <v>#DIV/0!</v>
      </c>
      <c r="J55" s="10"/>
    </row>
    <row r="56" spans="1:11" s="7" customFormat="1" ht="10.050000000000001" customHeight="1" x14ac:dyDescent="0.25">
      <c r="A56" s="11"/>
      <c r="B56" s="22" t="s">
        <v>41</v>
      </c>
      <c r="C56" s="24" t="e">
        <f>(D46+E46+F46+G46)/C51</f>
        <v>#DIV/0!</v>
      </c>
      <c r="D56" s="23" t="s">
        <v>41</v>
      </c>
      <c r="E56" s="24" t="e">
        <f>(D47+E47+F47+G47)/E51</f>
        <v>#DIV/0!</v>
      </c>
      <c r="F56" s="23" t="s">
        <v>41</v>
      </c>
      <c r="G56" s="28" t="e">
        <f>(D48+E48+F48+G48)/G51</f>
        <v>#DIV/0!</v>
      </c>
      <c r="H56" s="23" t="s">
        <v>41</v>
      </c>
      <c r="I56" s="28" t="e">
        <f>(D46+D47+D48+E46+E47+E48+F46+F47+F48+G46+G47+G48)/I51</f>
        <v>#DIV/0!</v>
      </c>
    </row>
    <row r="57" spans="1:11" s="7" customFormat="1" ht="10.050000000000001" customHeight="1" x14ac:dyDescent="0.25">
      <c r="B57" s="16" t="s">
        <v>46</v>
      </c>
      <c r="C57" s="25" t="e">
        <f>H46/C51</f>
        <v>#DIV/0!</v>
      </c>
      <c r="D57" s="16" t="s">
        <v>46</v>
      </c>
      <c r="E57" s="25" t="e">
        <f>H47/E51</f>
        <v>#DIV/0!</v>
      </c>
      <c r="F57" s="16" t="s">
        <v>46</v>
      </c>
      <c r="G57" s="25" t="e">
        <f>H48/G51</f>
        <v>#DIV/0!</v>
      </c>
      <c r="H57" s="16" t="s">
        <v>46</v>
      </c>
      <c r="I57" s="26" t="e">
        <f>(H46+H47+H48)/I51</f>
        <v>#DIV/0!</v>
      </c>
      <c r="J57" s="10"/>
    </row>
    <row r="58" spans="1:11" s="7" customFormat="1" ht="10.050000000000001" customHeight="1" x14ac:dyDescent="0.25">
      <c r="A58" s="11"/>
      <c r="B58" s="21" t="s">
        <v>45</v>
      </c>
      <c r="C58" s="27">
        <f>C51+C46</f>
        <v>0</v>
      </c>
      <c r="D58" s="16" t="s">
        <v>45</v>
      </c>
      <c r="E58" s="17">
        <f>E51+C47</f>
        <v>0</v>
      </c>
      <c r="F58" s="16" t="s">
        <v>45</v>
      </c>
      <c r="G58" s="17">
        <f>G51+C48</f>
        <v>0</v>
      </c>
      <c r="H58" s="16" t="s">
        <v>45</v>
      </c>
      <c r="I58" s="19">
        <f>I51+C46+C47+C48</f>
        <v>0</v>
      </c>
      <c r="J58" s="10"/>
    </row>
    <row r="59" spans="1:11" s="7" customFormat="1" ht="10.050000000000001" customHeight="1" x14ac:dyDescent="0.25">
      <c r="A59" s="11"/>
      <c r="B59" s="21" t="s">
        <v>42</v>
      </c>
      <c r="C59" s="25" t="e">
        <f>C46/C58</f>
        <v>#DIV/0!</v>
      </c>
      <c r="D59" s="16" t="s">
        <v>42</v>
      </c>
      <c r="E59" s="25" t="e">
        <f>C47/E58</f>
        <v>#DIV/0!</v>
      </c>
      <c r="F59" s="16" t="s">
        <v>42</v>
      </c>
      <c r="G59" s="25" t="e">
        <f>C48/G58</f>
        <v>#DIV/0!</v>
      </c>
      <c r="H59" s="16" t="s">
        <v>42</v>
      </c>
      <c r="I59" s="26" t="e">
        <f>(C46+C47+C48)/I58</f>
        <v>#DIV/0!</v>
      </c>
      <c r="J59" s="10"/>
    </row>
    <row r="60" spans="1:11" s="7" customFormat="1" ht="3.6" customHeight="1" x14ac:dyDescent="0.25">
      <c r="B60" s="5"/>
      <c r="C60" s="12"/>
      <c r="D60" s="5"/>
      <c r="E60" s="12"/>
      <c r="F60" s="5"/>
      <c r="G60" s="12"/>
      <c r="H60" s="5"/>
      <c r="I60" s="12"/>
    </row>
    <row r="61" spans="1:11" s="7" customFormat="1" ht="10.050000000000001" customHeight="1" x14ac:dyDescent="0.3">
      <c r="B61" s="142" t="s">
        <v>67</v>
      </c>
      <c r="C61" s="143"/>
      <c r="D61" s="64" t="e">
        <f>C11-(C11*I59)</f>
        <v>#DIV/0!</v>
      </c>
      <c r="E61" s="38"/>
      <c r="F61" s="140" t="s">
        <v>66</v>
      </c>
      <c r="G61" s="141"/>
      <c r="H61" s="65" t="e">
        <f>D61-(D61*(I56+I57))</f>
        <v>#DIV/0!</v>
      </c>
      <c r="I61" s="12"/>
    </row>
    <row r="62" spans="1:11" s="7" customFormat="1" ht="1.8" customHeight="1" x14ac:dyDescent="0.25">
      <c r="B62" s="39"/>
      <c r="C62" s="34"/>
      <c r="D62" s="35"/>
      <c r="E62" s="12"/>
      <c r="F62" s="5"/>
      <c r="G62" s="12"/>
      <c r="H62" s="5"/>
      <c r="I62" s="12"/>
    </row>
    <row r="63" spans="1:11" s="7" customFormat="1" ht="10.050000000000001" customHeight="1" x14ac:dyDescent="0.25">
      <c r="B63" s="111" t="s">
        <v>68</v>
      </c>
      <c r="C63" s="111"/>
      <c r="D63" s="111"/>
      <c r="E63" s="111"/>
      <c r="F63" s="111"/>
      <c r="G63" s="111"/>
      <c r="H63" s="111"/>
      <c r="I63" s="111"/>
    </row>
    <row r="64" spans="1:11" s="7" customFormat="1" ht="10.050000000000001" customHeight="1" x14ac:dyDescent="0.25">
      <c r="B64" s="127"/>
      <c r="C64" s="128"/>
      <c r="D64" s="128"/>
      <c r="E64" s="128"/>
      <c r="F64" s="128"/>
      <c r="G64" s="128"/>
      <c r="H64" s="128"/>
      <c r="I64" s="129"/>
    </row>
    <row r="65" spans="2:9" s="7" customFormat="1" ht="10.050000000000001" customHeight="1" x14ac:dyDescent="0.25">
      <c r="B65" s="130"/>
      <c r="C65" s="131"/>
      <c r="D65" s="131"/>
      <c r="E65" s="131"/>
      <c r="F65" s="131"/>
      <c r="G65" s="131"/>
      <c r="H65" s="131"/>
      <c r="I65" s="132"/>
    </row>
    <row r="66" spans="2:9" s="7" customFormat="1" ht="10.050000000000001" customHeight="1" x14ac:dyDescent="0.25">
      <c r="B66" s="130"/>
      <c r="C66" s="131"/>
      <c r="D66" s="131"/>
      <c r="E66" s="131"/>
      <c r="F66" s="131"/>
      <c r="G66" s="131"/>
      <c r="H66" s="131"/>
      <c r="I66" s="132"/>
    </row>
    <row r="67" spans="2:9" s="7" customFormat="1" ht="10.050000000000001" customHeight="1" x14ac:dyDescent="0.25">
      <c r="B67" s="133"/>
      <c r="C67" s="134"/>
      <c r="D67" s="134"/>
      <c r="E67" s="134"/>
      <c r="F67" s="134"/>
      <c r="G67" s="134"/>
      <c r="H67" s="134"/>
      <c r="I67" s="135"/>
    </row>
    <row r="68" spans="2:9" s="7" customFormat="1" ht="10.050000000000001" customHeight="1" x14ac:dyDescent="0.3">
      <c r="B68" s="136" t="s">
        <v>125</v>
      </c>
      <c r="C68" s="137"/>
      <c r="D68" s="137"/>
      <c r="E68" s="137"/>
    </row>
    <row r="69" spans="2:9" s="7" customFormat="1" ht="15" customHeight="1" x14ac:dyDescent="0.25">
      <c r="B69" s="122" t="s">
        <v>75</v>
      </c>
      <c r="C69" s="123"/>
      <c r="D69" s="123"/>
      <c r="E69" s="123"/>
      <c r="F69" s="123"/>
      <c r="G69" s="123"/>
      <c r="H69" s="123"/>
      <c r="I69" s="123"/>
    </row>
    <row r="70" spans="2:9" s="7" customFormat="1" ht="13.2" customHeight="1" x14ac:dyDescent="0.3">
      <c r="B70" s="124" t="s">
        <v>77</v>
      </c>
      <c r="C70" s="125"/>
      <c r="D70" s="125"/>
      <c r="E70" s="125"/>
      <c r="F70" s="125"/>
      <c r="G70" s="125"/>
      <c r="H70" s="125"/>
      <c r="I70" s="125"/>
    </row>
    <row r="71" spans="2:9" s="7" customFormat="1" ht="13.8" customHeight="1" x14ac:dyDescent="0.3">
      <c r="B71" s="126" t="s">
        <v>76</v>
      </c>
      <c r="C71" s="125"/>
      <c r="D71" s="125"/>
      <c r="E71" s="125"/>
      <c r="F71" s="125"/>
      <c r="G71" s="125"/>
      <c r="H71" s="125"/>
      <c r="I71" s="125"/>
    </row>
    <row r="72" spans="2:9" s="7" customFormat="1" ht="13.8" customHeight="1" x14ac:dyDescent="0.25">
      <c r="B72" s="111" t="s">
        <v>78</v>
      </c>
      <c r="C72" s="112"/>
      <c r="D72" s="112"/>
      <c r="E72" s="112"/>
      <c r="F72" s="112"/>
      <c r="G72" s="112"/>
      <c r="H72" s="112"/>
      <c r="I72" s="112"/>
    </row>
    <row r="73" spans="2:9" s="7" customFormat="1" ht="5.4" customHeight="1" x14ac:dyDescent="0.25">
      <c r="B73" s="67"/>
      <c r="C73" s="70"/>
      <c r="D73" s="70"/>
      <c r="E73" s="70"/>
      <c r="F73" s="70"/>
      <c r="G73" s="70"/>
      <c r="H73" s="70"/>
      <c r="I73" s="70"/>
    </row>
    <row r="74" spans="2:9" s="7" customFormat="1" ht="13.2" customHeight="1" x14ac:dyDescent="0.3">
      <c r="B74" s="113" t="s">
        <v>79</v>
      </c>
      <c r="C74" s="114"/>
      <c r="D74" s="114"/>
      <c r="E74" s="114"/>
      <c r="F74" s="114"/>
      <c r="G74" s="114"/>
      <c r="H74" s="114"/>
      <c r="I74" s="114"/>
    </row>
    <row r="75" spans="2:9" s="7" customFormat="1" ht="10.050000000000001" customHeight="1" x14ac:dyDescent="0.25">
      <c r="B75" s="115" t="s">
        <v>80</v>
      </c>
      <c r="C75" s="116"/>
      <c r="D75" s="116"/>
      <c r="E75" s="116"/>
      <c r="F75" s="116"/>
      <c r="G75" s="116"/>
      <c r="H75" s="116"/>
      <c r="I75" s="116"/>
    </row>
    <row r="76" spans="2:9" s="7" customFormat="1" ht="4.2" customHeight="1" x14ac:dyDescent="0.3">
      <c r="B76" s="117"/>
      <c r="C76" s="118"/>
      <c r="D76" s="118"/>
      <c r="E76" s="118"/>
      <c r="F76" s="118"/>
      <c r="G76" s="118"/>
      <c r="H76" s="118"/>
      <c r="I76" s="118"/>
    </row>
    <row r="77" spans="2:9" s="7" customFormat="1" ht="10.199999999999999" customHeight="1" x14ac:dyDescent="0.25">
      <c r="B77" s="119" t="s">
        <v>81</v>
      </c>
      <c r="C77" s="120"/>
      <c r="D77" s="120"/>
      <c r="E77" s="120"/>
      <c r="F77" s="120"/>
      <c r="G77" s="120"/>
      <c r="H77" s="120"/>
      <c r="I77" s="120"/>
    </row>
    <row r="78" spans="2:9" s="68" customFormat="1" ht="10.050000000000001" customHeight="1" x14ac:dyDescent="0.3">
      <c r="B78" s="115" t="s">
        <v>92</v>
      </c>
      <c r="C78" s="116"/>
      <c r="D78" s="116"/>
      <c r="E78" s="116"/>
      <c r="F78" s="116"/>
      <c r="G78" s="116"/>
      <c r="H78" s="116"/>
      <c r="I78" s="116"/>
    </row>
    <row r="79" spans="2:9" s="68" customFormat="1" ht="10.050000000000001" customHeight="1" x14ac:dyDescent="0.3">
      <c r="B79" s="109" t="s">
        <v>91</v>
      </c>
      <c r="C79" s="110"/>
      <c r="D79" s="110"/>
      <c r="E79" s="110"/>
      <c r="F79" s="110"/>
      <c r="G79" s="110"/>
      <c r="H79" s="110"/>
      <c r="I79" s="110"/>
    </row>
    <row r="80" spans="2:9" s="68" customFormat="1" ht="10.050000000000001" customHeight="1" x14ac:dyDescent="0.3">
      <c r="B80" s="121" t="s">
        <v>95</v>
      </c>
      <c r="C80" s="101"/>
      <c r="D80" s="101"/>
      <c r="E80" s="101"/>
      <c r="F80" s="101"/>
      <c r="G80" s="101"/>
      <c r="H80" s="101"/>
      <c r="I80" s="101"/>
    </row>
    <row r="81" spans="2:12" s="68" customFormat="1" ht="10.050000000000001" customHeight="1" x14ac:dyDescent="0.3">
      <c r="B81" s="100" t="s">
        <v>127</v>
      </c>
      <c r="C81" s="101"/>
      <c r="D81" s="101"/>
      <c r="E81" s="101"/>
      <c r="F81" s="101"/>
      <c r="G81" s="101"/>
      <c r="H81" s="101"/>
      <c r="I81" s="101"/>
      <c r="K81" s="107"/>
      <c r="L81" s="108"/>
    </row>
    <row r="82" spans="2:12" s="68" customFormat="1" ht="10.050000000000001" customHeight="1" x14ac:dyDescent="0.3">
      <c r="B82" s="72" t="s">
        <v>96</v>
      </c>
      <c r="C82" s="71"/>
      <c r="D82" s="71"/>
      <c r="E82" s="71"/>
      <c r="F82" s="71"/>
      <c r="G82" s="71"/>
      <c r="H82" s="71"/>
      <c r="I82" s="71"/>
      <c r="K82" s="107"/>
      <c r="L82" s="108"/>
    </row>
    <row r="83" spans="2:12" s="69" customFormat="1" ht="10.95" customHeight="1" x14ac:dyDescent="0.3">
      <c r="B83" s="100" t="s">
        <v>98</v>
      </c>
      <c r="C83" s="101"/>
      <c r="D83" s="101"/>
      <c r="E83" s="101"/>
      <c r="F83" s="101"/>
      <c r="G83" s="101"/>
      <c r="H83" s="101"/>
      <c r="I83" s="101"/>
      <c r="K83" s="108"/>
      <c r="L83" s="108"/>
    </row>
    <row r="84" spans="2:12" s="69" customFormat="1" ht="10.95" customHeight="1" x14ac:dyDescent="0.3">
      <c r="B84" s="100" t="s">
        <v>97</v>
      </c>
      <c r="C84" s="101"/>
      <c r="D84" s="101"/>
      <c r="E84" s="101"/>
      <c r="F84" s="101"/>
      <c r="G84" s="101"/>
      <c r="H84" s="101"/>
      <c r="I84" s="101"/>
      <c r="K84" s="108"/>
      <c r="L84" s="108"/>
    </row>
    <row r="85" spans="2:12" ht="4.8" customHeight="1" x14ac:dyDescent="0.3">
      <c r="B85" s="73"/>
      <c r="C85" s="73"/>
      <c r="D85" s="73"/>
      <c r="E85" s="73"/>
      <c r="F85" s="73"/>
      <c r="G85" s="73"/>
      <c r="H85" s="73"/>
      <c r="I85" s="73"/>
    </row>
    <row r="86" spans="2:12" ht="10.050000000000001" customHeight="1" x14ac:dyDescent="0.3">
      <c r="B86" s="98" t="s">
        <v>82</v>
      </c>
      <c r="C86" s="99"/>
      <c r="D86" s="99"/>
      <c r="E86" s="99"/>
      <c r="F86" s="99"/>
      <c r="G86" s="99"/>
      <c r="H86" s="99"/>
      <c r="I86" s="99"/>
      <c r="J86" s="5"/>
    </row>
    <row r="87" spans="2:12" s="69" customFormat="1" ht="10.050000000000001" customHeight="1" x14ac:dyDescent="0.3">
      <c r="B87" s="100" t="s">
        <v>100</v>
      </c>
      <c r="C87" s="101"/>
      <c r="D87" s="101"/>
      <c r="E87" s="101"/>
      <c r="F87" s="101"/>
      <c r="G87" s="101"/>
      <c r="H87" s="101"/>
      <c r="I87" s="101"/>
      <c r="J87" s="42"/>
    </row>
    <row r="88" spans="2:12" s="69" customFormat="1" ht="10.050000000000001" customHeight="1" x14ac:dyDescent="0.3">
      <c r="B88" s="100" t="s">
        <v>99</v>
      </c>
      <c r="C88" s="101"/>
      <c r="D88" s="101"/>
      <c r="E88" s="101"/>
      <c r="F88" s="101"/>
      <c r="G88" s="101"/>
      <c r="H88" s="101"/>
      <c r="I88" s="101"/>
    </row>
    <row r="89" spans="2:12" s="69" customFormat="1" ht="10.050000000000001" customHeight="1" x14ac:dyDescent="0.3">
      <c r="B89" s="100" t="s">
        <v>102</v>
      </c>
      <c r="C89" s="101"/>
      <c r="D89" s="101"/>
      <c r="E89" s="101"/>
      <c r="F89" s="101"/>
      <c r="G89" s="101"/>
      <c r="H89" s="101"/>
      <c r="I89" s="101"/>
    </row>
    <row r="90" spans="2:12" s="69" customFormat="1" ht="10.050000000000001" customHeight="1" x14ac:dyDescent="0.3">
      <c r="B90" s="72" t="s">
        <v>101</v>
      </c>
      <c r="C90" s="71"/>
      <c r="D90" s="71"/>
      <c r="E90" s="71"/>
      <c r="F90" s="71"/>
      <c r="G90" s="71"/>
      <c r="H90" s="71"/>
      <c r="I90" s="71"/>
    </row>
    <row r="91" spans="2:12" s="69" customFormat="1" ht="10.050000000000001" customHeight="1" x14ac:dyDescent="0.3">
      <c r="B91" s="100" t="s">
        <v>113</v>
      </c>
      <c r="C91" s="101"/>
      <c r="D91" s="101"/>
      <c r="E91" s="101"/>
      <c r="F91" s="101"/>
      <c r="G91" s="101"/>
      <c r="H91" s="101"/>
      <c r="I91" s="101"/>
    </row>
    <row r="92" spans="2:12" s="69" customFormat="1" ht="10.050000000000001" customHeight="1" x14ac:dyDescent="0.3">
      <c r="B92" s="72" t="s">
        <v>103</v>
      </c>
      <c r="C92" s="72"/>
      <c r="D92" s="72"/>
      <c r="E92" s="72"/>
      <c r="F92" s="72"/>
      <c r="G92" s="72"/>
      <c r="H92" s="72"/>
      <c r="I92" s="72"/>
    </row>
    <row r="93" spans="2:12" ht="6" customHeight="1" x14ac:dyDescent="0.3">
      <c r="B93" s="74"/>
      <c r="C93" s="74"/>
      <c r="D93" s="74"/>
      <c r="E93" s="74"/>
      <c r="F93" s="74"/>
      <c r="G93" s="74"/>
      <c r="H93" s="74"/>
      <c r="I93" s="74"/>
    </row>
    <row r="94" spans="2:12" ht="10.050000000000001" customHeight="1" x14ac:dyDescent="0.3">
      <c r="B94" s="163" t="s">
        <v>104</v>
      </c>
      <c r="C94" s="99"/>
      <c r="D94" s="99"/>
      <c r="E94" s="99"/>
      <c r="F94" s="99"/>
      <c r="G94" s="103"/>
      <c r="H94" s="103"/>
      <c r="I94" s="103"/>
    </row>
    <row r="95" spans="2:12" ht="82.8" customHeight="1" x14ac:dyDescent="0.3">
      <c r="B95" s="102"/>
      <c r="C95" s="103"/>
      <c r="D95" s="103"/>
      <c r="E95" s="103"/>
      <c r="F95" s="103"/>
      <c r="G95" s="103"/>
      <c r="H95" s="103"/>
      <c r="I95" s="103"/>
    </row>
    <row r="96" spans="2:12" ht="57.6" customHeight="1" x14ac:dyDescent="0.3">
      <c r="B96" s="103"/>
      <c r="C96" s="103"/>
      <c r="D96" s="103"/>
      <c r="E96" s="103"/>
      <c r="F96" s="103"/>
      <c r="G96" s="103"/>
      <c r="H96" s="103"/>
      <c r="I96" s="103"/>
    </row>
    <row r="97" spans="2:9" ht="12" customHeight="1" x14ac:dyDescent="0.3">
      <c r="B97" s="104" t="s">
        <v>83</v>
      </c>
      <c r="C97" s="105"/>
      <c r="D97" s="74"/>
      <c r="E97" s="74"/>
      <c r="F97" s="74"/>
      <c r="G97" s="74"/>
      <c r="H97" s="74"/>
      <c r="I97" s="74"/>
    </row>
    <row r="98" spans="2:9" s="69" customFormat="1" ht="10.050000000000001" customHeight="1" x14ac:dyDescent="0.3">
      <c r="B98" s="100" t="s">
        <v>106</v>
      </c>
      <c r="C98" s="101"/>
      <c r="D98" s="101"/>
      <c r="E98" s="101"/>
      <c r="F98" s="101"/>
      <c r="G98" s="101"/>
      <c r="H98" s="101"/>
      <c r="I98" s="101"/>
    </row>
    <row r="99" spans="2:9" s="69" customFormat="1" ht="10.050000000000001" customHeight="1" x14ac:dyDescent="0.3">
      <c r="B99" s="106" t="s">
        <v>105</v>
      </c>
      <c r="C99" s="101"/>
      <c r="D99" s="101"/>
      <c r="E99" s="101"/>
      <c r="F99" s="101"/>
      <c r="G99" s="101"/>
      <c r="H99" s="101"/>
      <c r="I99" s="101"/>
    </row>
    <row r="100" spans="2:9" s="69" customFormat="1" ht="10.050000000000001" customHeight="1" x14ac:dyDescent="0.3">
      <c r="B100" s="100" t="s">
        <v>84</v>
      </c>
      <c r="C100" s="101"/>
      <c r="D100" s="101"/>
      <c r="E100" s="101"/>
      <c r="F100" s="101"/>
      <c r="G100" s="101"/>
      <c r="H100" s="101"/>
      <c r="I100" s="101"/>
    </row>
    <row r="101" spans="2:9" s="69" customFormat="1" ht="10.050000000000001" customHeight="1" x14ac:dyDescent="0.3">
      <c r="B101" s="100" t="s">
        <v>85</v>
      </c>
      <c r="C101" s="101"/>
      <c r="D101" s="101"/>
      <c r="E101" s="101"/>
      <c r="F101" s="101"/>
      <c r="G101" s="101"/>
      <c r="H101" s="101"/>
      <c r="I101" s="101"/>
    </row>
    <row r="102" spans="2:9" s="69" customFormat="1" ht="12.6" customHeight="1" x14ac:dyDescent="0.3">
      <c r="B102" s="100" t="s">
        <v>128</v>
      </c>
      <c r="C102" s="101"/>
      <c r="D102" s="101"/>
      <c r="E102" s="101"/>
      <c r="F102" s="101"/>
      <c r="G102" s="101"/>
      <c r="H102" s="101"/>
      <c r="I102" s="101"/>
    </row>
    <row r="103" spans="2:9" s="69" customFormat="1" ht="12" customHeight="1" x14ac:dyDescent="0.3">
      <c r="B103" s="96" t="s">
        <v>114</v>
      </c>
      <c r="C103" s="97"/>
      <c r="D103" s="97"/>
      <c r="E103" s="97"/>
      <c r="F103" s="97"/>
      <c r="G103" s="97"/>
      <c r="H103" s="97"/>
      <c r="I103" s="97"/>
    </row>
    <row r="104" spans="2:9" s="69" customFormat="1" ht="12" customHeight="1" x14ac:dyDescent="0.3">
      <c r="B104" s="96" t="s">
        <v>115</v>
      </c>
      <c r="C104" s="97"/>
      <c r="D104" s="97"/>
      <c r="E104" s="97"/>
      <c r="F104" s="97"/>
      <c r="G104" s="97"/>
      <c r="H104" s="97"/>
      <c r="I104" s="97"/>
    </row>
    <row r="105" spans="2:9" s="69" customFormat="1" ht="10.050000000000001" customHeight="1" x14ac:dyDescent="0.3">
      <c r="B105" s="100" t="s">
        <v>86</v>
      </c>
      <c r="C105" s="100"/>
      <c r="D105" s="100"/>
      <c r="E105" s="100"/>
      <c r="F105" s="100"/>
      <c r="G105" s="100"/>
      <c r="H105" s="100"/>
      <c r="I105" s="100"/>
    </row>
    <row r="106" spans="2:9" s="69" customFormat="1" ht="9.6" customHeight="1" x14ac:dyDescent="0.3">
      <c r="B106" s="100" t="s">
        <v>93</v>
      </c>
      <c r="C106" s="100"/>
      <c r="D106" s="100"/>
      <c r="E106" s="100"/>
      <c r="F106" s="100"/>
      <c r="G106" s="100"/>
      <c r="H106" s="100"/>
      <c r="I106" s="100"/>
    </row>
    <row r="107" spans="2:9" s="69" customFormat="1" ht="10.050000000000001" customHeight="1" x14ac:dyDescent="0.3">
      <c r="B107" s="100" t="s">
        <v>94</v>
      </c>
      <c r="C107" s="101"/>
      <c r="D107" s="101"/>
      <c r="E107" s="101"/>
      <c r="F107" s="101"/>
      <c r="G107" s="101"/>
      <c r="H107" s="101"/>
      <c r="I107" s="101"/>
    </row>
    <row r="108" spans="2:9" s="69" customFormat="1" ht="10.050000000000001" customHeight="1" x14ac:dyDescent="0.3">
      <c r="B108" s="100" t="s">
        <v>87</v>
      </c>
      <c r="C108" s="101"/>
      <c r="D108" s="101"/>
      <c r="E108" s="101"/>
      <c r="F108" s="101"/>
      <c r="G108" s="101"/>
      <c r="H108" s="101"/>
      <c r="I108" s="101"/>
    </row>
    <row r="109" spans="2:9" s="69" customFormat="1" ht="10.050000000000001" customHeight="1" x14ac:dyDescent="0.3">
      <c r="B109" s="100" t="s">
        <v>88</v>
      </c>
      <c r="C109" s="101"/>
      <c r="D109" s="101"/>
      <c r="E109" s="101"/>
      <c r="F109" s="101"/>
      <c r="G109" s="101"/>
      <c r="H109" s="101"/>
      <c r="I109" s="101"/>
    </row>
    <row r="110" spans="2:9" s="69" customFormat="1" ht="10.050000000000001" customHeight="1" x14ac:dyDescent="0.3">
      <c r="B110" s="100" t="s">
        <v>107</v>
      </c>
      <c r="C110" s="164"/>
      <c r="D110" s="164"/>
      <c r="E110" s="164"/>
      <c r="F110" s="164"/>
      <c r="G110" s="164"/>
      <c r="H110" s="164"/>
      <c r="I110" s="164"/>
    </row>
    <row r="111" spans="2:9" s="69" customFormat="1" ht="10.050000000000001" customHeight="1" x14ac:dyDescent="0.3">
      <c r="B111" s="72" t="s">
        <v>108</v>
      </c>
      <c r="C111" s="72"/>
      <c r="D111" s="72"/>
      <c r="E111" s="72"/>
      <c r="F111" s="72"/>
      <c r="G111" s="72"/>
      <c r="H111" s="72"/>
      <c r="I111" s="72"/>
    </row>
    <row r="112" spans="2:9" s="69" customFormat="1" ht="10.050000000000001" customHeight="1" x14ac:dyDescent="0.3">
      <c r="B112" s="100" t="s">
        <v>109</v>
      </c>
      <c r="C112" s="101"/>
      <c r="D112" s="101"/>
      <c r="E112" s="101"/>
      <c r="F112" s="101"/>
      <c r="G112" s="101"/>
      <c r="H112" s="101"/>
      <c r="I112" s="101"/>
    </row>
    <row r="113" spans="2:9" ht="4.2" customHeight="1" x14ac:dyDescent="0.3">
      <c r="B113" s="74"/>
      <c r="C113" s="74"/>
      <c r="D113" s="74"/>
      <c r="E113" s="74"/>
      <c r="F113" s="74"/>
      <c r="G113" s="74"/>
      <c r="H113" s="74"/>
      <c r="I113" s="74"/>
    </row>
    <row r="114" spans="2:9" ht="12" customHeight="1" x14ac:dyDescent="0.3">
      <c r="B114" s="104" t="s">
        <v>89</v>
      </c>
      <c r="C114" s="105"/>
      <c r="D114" s="105"/>
      <c r="E114" s="105"/>
      <c r="F114" s="105"/>
      <c r="G114" s="105"/>
      <c r="H114" s="105"/>
      <c r="I114" s="105"/>
    </row>
    <row r="115" spans="2:9" ht="10.050000000000001" customHeight="1" x14ac:dyDescent="0.3">
      <c r="B115" s="100" t="s">
        <v>110</v>
      </c>
      <c r="C115" s="101"/>
      <c r="D115" s="101"/>
      <c r="E115" s="101"/>
      <c r="F115" s="101"/>
      <c r="G115" s="101"/>
      <c r="H115" s="101"/>
      <c r="I115" s="101"/>
    </row>
    <row r="116" spans="2:9" ht="10.050000000000001" customHeight="1" x14ac:dyDescent="0.3">
      <c r="B116" s="100" t="s">
        <v>111</v>
      </c>
      <c r="C116" s="101"/>
      <c r="D116" s="101"/>
      <c r="E116" s="101"/>
      <c r="F116" s="101"/>
      <c r="G116" s="101"/>
      <c r="H116" s="101"/>
      <c r="I116" s="101"/>
    </row>
    <row r="117" spans="2:9" ht="3.6" customHeight="1" x14ac:dyDescent="0.3">
      <c r="B117" s="74"/>
      <c r="C117" s="74"/>
      <c r="D117" s="74"/>
      <c r="E117" s="74"/>
      <c r="F117" s="74"/>
      <c r="G117" s="74"/>
      <c r="H117" s="74"/>
      <c r="I117" s="74"/>
    </row>
    <row r="118" spans="2:9" ht="12" customHeight="1" x14ac:dyDescent="0.3">
      <c r="B118" s="104" t="s">
        <v>90</v>
      </c>
      <c r="C118" s="105"/>
      <c r="D118" s="105"/>
      <c r="E118" s="105"/>
      <c r="F118" s="105"/>
      <c r="G118" s="105"/>
      <c r="H118" s="105"/>
      <c r="I118" s="105"/>
    </row>
    <row r="119" spans="2:9" ht="10.050000000000001" customHeight="1" x14ac:dyDescent="0.3">
      <c r="B119" s="100" t="s">
        <v>112</v>
      </c>
      <c r="C119" s="101"/>
      <c r="D119" s="101"/>
      <c r="E119" s="101"/>
      <c r="F119" s="101"/>
      <c r="G119" s="101"/>
      <c r="H119" s="101"/>
      <c r="I119" s="101"/>
    </row>
    <row r="120" spans="2:9" ht="11.4" customHeight="1" x14ac:dyDescent="0.3">
      <c r="B120" s="74" t="s">
        <v>117</v>
      </c>
      <c r="C120" s="74"/>
      <c r="D120" s="74"/>
      <c r="E120" s="74"/>
      <c r="F120" s="74"/>
      <c r="G120" s="74"/>
      <c r="H120" s="74"/>
      <c r="I120" s="74"/>
    </row>
    <row r="121" spans="2:9" ht="4.2" customHeight="1" x14ac:dyDescent="0.3">
      <c r="B121" s="74"/>
      <c r="C121" s="74"/>
      <c r="D121" s="74"/>
      <c r="E121" s="74"/>
      <c r="F121" s="74"/>
      <c r="G121" s="74"/>
      <c r="H121" s="74"/>
      <c r="I121" s="74"/>
    </row>
    <row r="122" spans="2:9" ht="12" customHeight="1" x14ac:dyDescent="0.3">
      <c r="B122" s="104" t="s">
        <v>116</v>
      </c>
      <c r="C122" s="105"/>
      <c r="D122" s="105"/>
      <c r="E122" s="105"/>
      <c r="F122" s="105"/>
      <c r="G122" s="105"/>
      <c r="H122" s="105"/>
      <c r="I122" s="105"/>
    </row>
    <row r="123" spans="2:9" ht="26.4" customHeight="1" x14ac:dyDescent="0.3">
      <c r="B123" s="96" t="s">
        <v>119</v>
      </c>
      <c r="C123" s="162"/>
      <c r="D123" s="162"/>
      <c r="E123" s="162"/>
      <c r="F123" s="162"/>
      <c r="G123" s="162"/>
      <c r="H123" s="162"/>
      <c r="I123" s="162"/>
    </row>
    <row r="124" spans="2:9" ht="11.4" customHeight="1" x14ac:dyDescent="0.3">
      <c r="B124" s="74"/>
      <c r="C124" s="5"/>
      <c r="D124" s="5"/>
      <c r="E124" s="5"/>
      <c r="F124" s="5"/>
      <c r="G124" s="5"/>
      <c r="H124" s="5"/>
      <c r="I124" s="5"/>
    </row>
  </sheetData>
  <sheetProtection algorithmName="SHA-512" hashValue="WeuVjNConTZaqQb2pVWISmvH1WVDYBO0E+kYkLtry9RIRq6gdUlgORyTUhoyd0h4OA1JGJ0zkpndZyLowkbHXg==" saltValue="xWy8GnibPIdi46lFn7QjGw==" spinCount="100000" sheet="1" objects="1" selectLockedCells="1"/>
  <mergeCells count="71">
    <mergeCell ref="B104:I104"/>
    <mergeCell ref="B123:I123"/>
    <mergeCell ref="B94:I94"/>
    <mergeCell ref="B110:I110"/>
    <mergeCell ref="B105:I105"/>
    <mergeCell ref="B106:I106"/>
    <mergeCell ref="B107:I107"/>
    <mergeCell ref="B108:I108"/>
    <mergeCell ref="B109:I109"/>
    <mergeCell ref="B119:I119"/>
    <mergeCell ref="B122:I122"/>
    <mergeCell ref="B112:I112"/>
    <mergeCell ref="B114:I114"/>
    <mergeCell ref="B115:I115"/>
    <mergeCell ref="B116:I116"/>
    <mergeCell ref="B118:I118"/>
    <mergeCell ref="B4:I4"/>
    <mergeCell ref="F15:F16"/>
    <mergeCell ref="G15:G16"/>
    <mergeCell ref="H15:H16"/>
    <mergeCell ref="I15:I16"/>
    <mergeCell ref="A6:B6"/>
    <mergeCell ref="C7:D7"/>
    <mergeCell ref="C8:D8"/>
    <mergeCell ref="C9:D9"/>
    <mergeCell ref="C10:I10"/>
    <mergeCell ref="F7:G7"/>
    <mergeCell ref="F8:G8"/>
    <mergeCell ref="F9:G9"/>
    <mergeCell ref="A12:B12"/>
    <mergeCell ref="A13:D13"/>
    <mergeCell ref="B18:B19"/>
    <mergeCell ref="B15:B16"/>
    <mergeCell ref="D15:D16"/>
    <mergeCell ref="E15:E16"/>
    <mergeCell ref="E13:G13"/>
    <mergeCell ref="B63:I63"/>
    <mergeCell ref="A21:B21"/>
    <mergeCell ref="F61:G61"/>
    <mergeCell ref="B61:C61"/>
    <mergeCell ref="H50:I50"/>
    <mergeCell ref="B69:I69"/>
    <mergeCell ref="B70:I70"/>
    <mergeCell ref="B71:I71"/>
    <mergeCell ref="B64:I67"/>
    <mergeCell ref="B68:E68"/>
    <mergeCell ref="K81:L84"/>
    <mergeCell ref="B79:I79"/>
    <mergeCell ref="B72:I72"/>
    <mergeCell ref="B74:I74"/>
    <mergeCell ref="B75:I75"/>
    <mergeCell ref="B76:I76"/>
    <mergeCell ref="B77:I77"/>
    <mergeCell ref="B78:I78"/>
    <mergeCell ref="B80:I80"/>
    <mergeCell ref="B81:I81"/>
    <mergeCell ref="B103:I103"/>
    <mergeCell ref="B86:I86"/>
    <mergeCell ref="B83:I83"/>
    <mergeCell ref="B84:I84"/>
    <mergeCell ref="B101:I101"/>
    <mergeCell ref="B102:I102"/>
    <mergeCell ref="B100:I100"/>
    <mergeCell ref="B91:I91"/>
    <mergeCell ref="B89:I89"/>
    <mergeCell ref="B87:I87"/>
    <mergeCell ref="B88:I88"/>
    <mergeCell ref="B95:I96"/>
    <mergeCell ref="B97:C97"/>
    <mergeCell ref="B98:I98"/>
    <mergeCell ref="B99:I99"/>
  </mergeCells>
  <pageMargins left="0.25" right="0.25"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j K t O W W j D n J y l A A A A 9 Q A A A B I A H A B D b 2 5 m a W c v U G F j a 2 F n Z S 5 4 b W w g o h g A K K A U A A A A A A A A A A A A A A A A A A A A A A A A A A A A h Y 8 x D o I w G I W v Q r r T F o j R k J 8 y m D h J Y j Q x r k 2 p 0 A j F t M V y N w e P 5 B X E K O r m + L 7 3 D e / d r z f I h 7 Y J L t J Y 1 e k M R Z i i Q G r R l U p X G e r d M V y g n M G G i x O v Z D D K 2 q a D L T N U O 3 d O C f H e Y 5 / g z l Q k p j Q i h 2 K 9 E 7 V s O f r I 6 r 8 c K m 0 d 1 0 I i B v v X G B b j K E n w b I 4 p k I l B o f S 3 j 8 e 5 z / Y H w r J v X G 8 k O 5 p w t Q U y R S D v C + w B U E s D B B Q A A g A I A I y r T 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M q 0 5 Z K I p H u A 4 A A A A R A A A A E w A c A E Z v c m 1 1 b G F z L 1 N l Y 3 R p b 2 4 x L m 0 g o h g A K K A U A A A A A A A A A A A A A A A A A A A A A A A A A A A A K 0 5 N L s n M z 1 M I h t C G 1 g B Q S w E C L Q A U A A I A C A C M q 0 5 Z a M O c n K U A A A D 1 A A A A E g A A A A A A A A A A A A A A A A A A A A A A Q 2 9 u Z m l n L 1 B h Y 2 t h Z 2 U u e G 1 s U E s B A i 0 A F A A C A A g A j K t O W Q / K 6 a u k A A A A 6 Q A A A B M A A A A A A A A A A A A A A A A A 8 Q A A A F t D b 2 5 0 Z W 5 0 X 1 R 5 c G V z X S 5 4 b W x Q S w E C L Q A U A A I A C A C M q 0 5 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1 W L G W i x 6 0 K P 5 N F j R e 3 S 0 g A A A A A C A A A A A A A Q Z g A A A A E A A C A A A A A D x Z G a 5 O 5 Z C f d m b S q m l C m c I G T B I r 9 B g d y X M M Y G / O D r f w A A A A A O g A A A A A I A A C A A A A C 8 V / x p y o f e V f q M l 8 3 z 3 z C V t 0 w I 7 X / 7 l 2 S 4 2 W i a I z o p O F A A A A B x m X F a y t 4 q 1 r Y h 7 u x 8 j 8 M 1 t g K x W S S F s k 0 Q u r G h i u 0 n f 3 S u d X C x x z u G K r f 3 g 2 Y T 7 z 2 9 e I n V c O + h t e 5 U 8 G b 9 a Y P n u D x o I z h h K C S w N n F 8 i W T i Z E A A A A C v C O R g R b P 7 5 + U 5 y Q u V 0 Q E 3 k m R W Q S X w Z b c 9 7 Q F N U C 1 V U M C c 1 6 9 j v l o a C b f x r G 9 e F f W Z m I a s 7 i / D o m A Y / B z g k r 4 f < / D a t a M a s h u p > 
</file>

<file path=customXml/itemProps1.xml><?xml version="1.0" encoding="utf-8"?>
<ds:datastoreItem xmlns:ds="http://schemas.openxmlformats.org/officeDocument/2006/customXml" ds:itemID="{2C6730BF-57A8-496D-86F2-1AF32710959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JACKY PALLU</dc:creator>
  <cp:lastModifiedBy>Utilisateur</cp:lastModifiedBy>
  <cp:lastPrinted>2025-06-28T15:52:23Z</cp:lastPrinted>
  <dcterms:created xsi:type="dcterms:W3CDTF">2024-10-14T05:42:04Z</dcterms:created>
  <dcterms:modified xsi:type="dcterms:W3CDTF">2025-07-08T08:05:22Z</dcterms:modified>
</cp:coreProperties>
</file>