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Users\Matthieu\Documents\Matthieu\Chasse\ANCGG\Equilibre forêt-gibier\Fiches anticipation renouvellement\"/>
    </mc:Choice>
  </mc:AlternateContent>
  <xr:revisionPtr revIDLastSave="0" documentId="13_ncr:1_{7E5C0463-37DC-441F-A962-F56D06FC9A1A}" xr6:coauthVersionLast="47" xr6:coauthVersionMax="47" xr10:uidLastSave="{00000000-0000-0000-0000-000000000000}"/>
  <bookViews>
    <workbookView xWindow="-28920" yWindow="-120" windowWidth="29040" windowHeight="15840" xr2:uid="{74811AF1-7564-45C9-BEA5-27BDD95B3888}"/>
  </bookViews>
  <sheets>
    <sheet name="Diagnostic" sheetId="1" r:id="rId1"/>
    <sheet name="Liste freins, solutions" sheetId="2" r:id="rId2"/>
    <sheet name="Feuille de route" sheetId="3" r:id="rId3"/>
  </sheets>
  <definedNames>
    <definedName name="_xlnm.Print_Area" localSheetId="0">Diagnostic!$A$1:$D$57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3" l="1" a="1"/>
  <c r="C12" i="3" s="1"/>
  <c r="C13" i="3" a="1"/>
  <c r="C13" i="3" s="1"/>
  <c r="C14" i="3" a="1"/>
  <c r="C14" i="3"/>
  <c r="C15" i="3" a="1"/>
  <c r="C15" i="3" s="1"/>
  <c r="C16" i="3" a="1"/>
  <c r="C16" i="3" s="1"/>
  <c r="C19" i="3" a="1"/>
  <c r="C19" i="3" s="1"/>
  <c r="C20" i="3" a="1"/>
  <c r="C20" i="3" s="1"/>
  <c r="C21" i="3" a="1"/>
  <c r="C21" i="3"/>
  <c r="C22" i="3" a="1"/>
  <c r="C22" i="3"/>
  <c r="C23" i="3" a="1"/>
  <c r="C23" i="3" s="1"/>
  <c r="C24" i="3" a="1"/>
  <c r="C24" i="3" s="1"/>
  <c r="C25" i="3" a="1"/>
  <c r="C25" i="3" s="1"/>
  <c r="C26" i="3" a="1"/>
  <c r="C26" i="3" s="1"/>
  <c r="C27" i="3" a="1"/>
  <c r="C27" i="3"/>
  <c r="C44" i="3" a="1"/>
  <c r="C44" i="3" s="1"/>
  <c r="C45" i="3" a="1"/>
  <c r="C45" i="3" s="1"/>
  <c r="C46" i="3" a="1"/>
  <c r="C46" i="3" s="1"/>
  <c r="C47" i="3" a="1"/>
  <c r="C47" i="3" s="1"/>
  <c r="C48" i="3" a="1"/>
  <c r="C48" i="3" s="1"/>
  <c r="C36" i="3" a="1"/>
  <c r="C36" i="3" s="1"/>
  <c r="C37" i="3" a="1"/>
  <c r="C37" i="3" s="1"/>
  <c r="C38" i="3" a="1"/>
  <c r="C38" i="3" s="1"/>
  <c r="C39" i="3" a="1"/>
  <c r="C39" i="3" s="1"/>
  <c r="C40" i="3" a="1"/>
  <c r="C40" i="3" s="1"/>
  <c r="C41" i="3" a="1"/>
  <c r="C41" i="3"/>
  <c r="C43" i="3" a="1"/>
  <c r="C43" i="3" s="1"/>
  <c r="C35" i="3" a="1"/>
  <c r="C35" i="3" s="1"/>
  <c r="C18" i="3" a="1"/>
  <c r="C18" i="3" s="1"/>
  <c r="D55" i="1"/>
  <c r="D49" i="1"/>
  <c r="D28" i="1"/>
  <c r="B36" i="1" l="1"/>
  <c r="C36" i="1"/>
  <c r="A37" i="1"/>
  <c r="B37" i="1"/>
  <c r="C37" i="1"/>
  <c r="B38" i="1"/>
  <c r="C38" i="1"/>
  <c r="B39" i="1"/>
  <c r="C39" i="1"/>
  <c r="B40" i="1"/>
  <c r="C40" i="1"/>
  <c r="B41" i="1"/>
  <c r="C41" i="1"/>
  <c r="A42" i="1"/>
  <c r="A43" i="1"/>
  <c r="B43" i="1"/>
  <c r="C43" i="1"/>
  <c r="B44" i="1"/>
  <c r="C44" i="1"/>
  <c r="B45" i="1"/>
  <c r="C45" i="1"/>
  <c r="A46" i="1"/>
  <c r="B46" i="1"/>
  <c r="C46" i="1"/>
  <c r="B47" i="1"/>
  <c r="C47" i="1"/>
  <c r="B48" i="1"/>
  <c r="C48" i="1"/>
  <c r="C23" i="1"/>
  <c r="C13" i="1"/>
  <c r="C14" i="1"/>
  <c r="C15" i="1"/>
  <c r="C16" i="1"/>
  <c r="C18" i="1"/>
  <c r="C19" i="1"/>
  <c r="C20" i="1"/>
  <c r="C21" i="1"/>
  <c r="C22" i="1"/>
  <c r="C24" i="1"/>
  <c r="C25" i="1"/>
  <c r="C26" i="1"/>
  <c r="C27" i="1"/>
  <c r="B13" i="1"/>
  <c r="B14" i="1"/>
  <c r="B15" i="1"/>
  <c r="B16" i="1"/>
  <c r="B18" i="1"/>
  <c r="B19" i="1"/>
  <c r="B20" i="1"/>
  <c r="B21" i="1"/>
  <c r="B22" i="1"/>
  <c r="B23" i="1"/>
  <c r="B24" i="1"/>
  <c r="B25" i="1"/>
  <c r="B26" i="1"/>
  <c r="B27" i="1"/>
  <c r="B36" i="3"/>
  <c r="A37" i="3"/>
  <c r="B37" i="3"/>
  <c r="B38" i="3"/>
  <c r="B39" i="3"/>
  <c r="B40" i="3"/>
  <c r="B41" i="3"/>
  <c r="A42" i="3"/>
  <c r="A43" i="3"/>
  <c r="B43" i="3"/>
  <c r="B44" i="3"/>
  <c r="B45" i="3"/>
  <c r="A46" i="3"/>
  <c r="B46" i="3"/>
  <c r="B47" i="3"/>
  <c r="B48" i="3"/>
  <c r="A35" i="3"/>
  <c r="B12" i="3"/>
  <c r="B13" i="3"/>
  <c r="B14" i="3"/>
  <c r="B15" i="3"/>
  <c r="B16" i="3"/>
  <c r="B18" i="3"/>
  <c r="B19" i="3"/>
  <c r="B20" i="3"/>
  <c r="B21" i="3"/>
  <c r="B22" i="3"/>
  <c r="B23" i="3"/>
  <c r="B24" i="3"/>
  <c r="B25" i="3"/>
  <c r="B26" i="3"/>
  <c r="B27" i="3"/>
  <c r="A13" i="3"/>
  <c r="A17" i="3"/>
  <c r="A18" i="3"/>
  <c r="A22" i="3"/>
  <c r="A25" i="3"/>
  <c r="A11" i="3"/>
  <c r="A35" i="1"/>
  <c r="A11" i="1"/>
  <c r="A13" i="1"/>
  <c r="A17" i="1"/>
  <c r="A18" i="1"/>
  <c r="A22" i="1"/>
  <c r="A26" i="1"/>
  <c r="A34" i="3"/>
  <c r="A33" i="3"/>
  <c r="B33" i="3"/>
  <c r="A32" i="3"/>
  <c r="B11" i="3"/>
  <c r="C11" i="3" a="1"/>
  <c r="C11" i="3" s="1"/>
  <c r="A34" i="1" l="1"/>
  <c r="C35" i="1"/>
  <c r="A32" i="1"/>
  <c r="A33" i="1"/>
  <c r="B33" i="1"/>
  <c r="C33" i="1"/>
  <c r="A10" i="3" l="1"/>
  <c r="A8" i="3"/>
  <c r="B5" i="3"/>
  <c r="B6" i="3"/>
  <c r="B4" i="3"/>
  <c r="A4" i="3"/>
  <c r="A5" i="3"/>
  <c r="A6" i="3"/>
  <c r="A8" i="1" l="1"/>
  <c r="C11" i="1" l="1"/>
  <c r="C12" i="1"/>
  <c r="A10" i="1"/>
  <c r="B11" i="1" l="1"/>
  <c r="B12" i="1" l="1"/>
  <c r="B35" i="3" l="1"/>
  <c r="B35" i="1"/>
  <c r="D54" i="1"/>
  <c r="D5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<sst xmlns="http://schemas.openxmlformats.org/spreadsheetml/2006/main" count="108" uniqueCount="94">
  <si>
    <t>n°</t>
  </si>
  <si>
    <t>réponse</t>
  </si>
  <si>
    <t>objectif</t>
  </si>
  <si>
    <t>point évalué</t>
  </si>
  <si>
    <t>action à mener si point non atteint</t>
  </si>
  <si>
    <r>
      <rPr>
        <b/>
        <sz val="12"/>
        <color theme="1"/>
        <rFont val="Calibri"/>
        <family val="2"/>
      </rPr>
      <t>Réponses possibles : oui, non, pas concerné</t>
    </r>
    <r>
      <rPr>
        <sz val="12"/>
        <color theme="1"/>
        <rFont val="Calibri"/>
        <family val="2"/>
      </rPr>
      <t xml:space="preserve"> (toutes les cases doivent être renseignées)</t>
    </r>
  </si>
  <si>
    <t>Date du diagnostic :</t>
  </si>
  <si>
    <t>Rédacteur :</t>
  </si>
  <si>
    <t xml:space="preserve">                                           </t>
  </si>
  <si>
    <t>Réaliser et préparer la demande de plan de chasse sur le territoire</t>
  </si>
  <si>
    <t>Prendre en compte la présence du grand gibier lors de l'élaboration du programme sylvicole</t>
  </si>
  <si>
    <t>Décisionnaire chasse (nom, téléphone, mail) :</t>
  </si>
  <si>
    <t>Territoire (nom, commune, département) :</t>
  </si>
  <si>
    <t>Réaliser une demande de plan de chasse pour chaque espèce de cervidés présente sur le territoire. Si la présence du cerf est occasionnelle, envisager un regroupement avec les territoires voisins pour cette demande.</t>
  </si>
  <si>
    <t>Autoriser le prélèvement de toutes les catégories des espèces cerf et chevreuil tôt dans la saison. Réaliser un maximum du plan de chasse tôt en saison pour limiter l'impact des cervidés sur la forêt.</t>
  </si>
  <si>
    <t>En plaine, ouvrir des cloisonnements sylvicoles dans les régénération naturelles et prévoir leur broyage en s'adaptant à la dynamique de végétation, éventuellement en alternant les cloisonnements broyés (pas à ras du sol et broyés en fin d'hiver et au plus tard au mois de mars et/ou vers le 15 août sans trop dépasser la fin de ce mois) pour suivre, entretenir la régénération, canaliser la circulation des cervidés tout en créant des zones de gagnage favorables et limitant leur stagnation.</t>
  </si>
  <si>
    <t>Ouvrir des cloisonnements d'exploitation pour préserver les sols et prévoir leur entretien par broyage en s'adaptant à la dynamique de végétation (pas à ras du sol et broyés en fin d'hiver et au plus tard au mois de mars et/ou vers le 15 août sans trop dépasser la fin de ce mois) pour maintenir des zones de gagnage favorables pour les cervidés après les exploitations.</t>
  </si>
  <si>
    <t>Revoir la programmation des coupes afin de créer, dans les environs des peuplements à renouveler, des zones de diversion où les animaux pourront se nourrir dans des peuplements ne craignant pas la dent du gibier avant d'entamer le renouvellement de peuplement "à futur risque".</t>
  </si>
  <si>
    <t>Pour les régénérations naturelles en plein, prévoir un broyage des cloisonnements sylvicoles en s'adaptant à la dynamique de végétation mais laissant au minimum une largeur constante de 4 mètres des bandes de semis ou de fourrés pour suivre, entretenir la régénération et pour limiter la stagnation des cervidés et leur impacts (des bandes de seulement 2 mètres sont très à risque).</t>
  </si>
  <si>
    <t>Pour les reboisements, préconiser là où les stations forestières le permettent une plantation dans le recru (savoir être un peu patient et attendre qu'il s'installe) et le gérer pour qu'il accompagne la croissance des plants. Après avoir créé et entretenu un réseau de cloisonnements sylvicoles, laisser passer une durée suffisante pour permettre le développement d'un recru dense puis installer les potets où seront installés les plants au cœur du recru.</t>
  </si>
  <si>
    <t>Propriétaire (nom, téléphone, mail ) :</t>
  </si>
  <si>
    <t>Fiche anticipation du renouvellement forestier</t>
  </si>
  <si>
    <t>Liste des freins potentiels et proposition de solutions à apporter pour anticiper un renouvellement forestier</t>
  </si>
  <si>
    <t>Nombre total de freins pour la mise en place de la parcelle :</t>
  </si>
  <si>
    <t>Parcelle :                                      Surface :</t>
  </si>
  <si>
    <t>solution à apporter</t>
  </si>
  <si>
    <t>Si plusieurs ICE sont en dégradation, envisager de réaliser plus de prélèvements éventuellement en corrélation avec un augmentation de plan de chasse avant d'effectuer les travaux dans la parcelle concernée.</t>
  </si>
  <si>
    <t>Prévoir un renouvellement supérieure à 3 hectares compatibles avec une pression acceptable relative aux densités actuelles. En deça et notamment sous 1 hectare, la parcelle sera très à risque et il est difficile de réussir sans protéger un minimum.</t>
  </si>
  <si>
    <t xml:space="preserve">Améliorer la capacité nourricière des espaces forestiers non productifs en périphérie en créant des gagnages intra-forestiers (création et entretien de prairies notamment en respectant le Code Forestier). Broyer ou faucher les surfaces herbacées une fois par an pour maintenir leur capacité nutritive. </t>
  </si>
  <si>
    <t>Est-ce que les lisières et les bordures d'allées (banquettes) sont travaillées en périphérie pour apporter de la lumière et ainsi améliorer la capacité nourricière ?</t>
  </si>
  <si>
    <t>Proposition de solutions à apporter pour anticiper un renouvellement forestier</t>
  </si>
  <si>
    <t>Est-ce que le responsable de la gestion forestière a pris soin d'anticiper le renouvellement de ses peuplements, en planifiant des coupes d'abord dans les peuplements voisins ne craignant pas la dent du gibier (dit en amélioration), afin d'augmenter les capacités alimentaires, permettre l'expression des comportements des animaux (exemple : frottis) en les détournant des futures zones à risque ?</t>
  </si>
  <si>
    <t>Identifier si la gestion forestière est dynamique dans le secteur</t>
  </si>
  <si>
    <t>Identifier la pression des ongulés sur le sous-bois et la forêt</t>
  </si>
  <si>
    <t>Prévoir de réduire les populations, éclaircir les peuplements ne craignant pas la dent du gibier et ensuite d'améliorer la capacité nourricière du milieu en mettant en œuvre le programme des coupes et des travaux (créations de cloisonnement, fauche des allées, gestion des lisières, pas dégagement systématique sur la ligne et maintien du recrû…) avant de s'engager dans le renouvellement.</t>
  </si>
  <si>
    <t>Identifier si l'amélioration de la capacité nourricière de la forêt a été mise en œuvre</t>
  </si>
  <si>
    <t>Est-ce que les espaces forestiers non productifs en périphérie (dont allée enherbée, pare feu, bordure d'étang, cloisonnements sylvicoles et d'exploitation…) ainsi que les milieux ouverts (prairies intra-forestières, cultures, zones non forestières) sont aménagées pour favoriser la biodiversité et générer de la nourriture pour la grande faune ?</t>
  </si>
  <si>
    <t>Est-ce que les cloisonnements d'exploitation et sylvicoles sont entretenus (pour générer une nourriture appétente : pas de broyage au ras du sol et travaux réalisés en fin d'hiver, au plus tard au mois de mars et/ou vers le 15 août sans trop dépasser la fin de ce mois) ?</t>
  </si>
  <si>
    <t>Prévoir leur entretien par broyage en s'adaptant à la dynamique de végétation (pas de broyage au ras du sol et travaux réalisés en fin d'hiver, au plus tard au mois de mars et/ou vers le 15 août sans trop dépasser la fin de ce mois) pour maintenir des zones de gagnage favorables pour les cervidés après les exploitations et canaliser leur circulation tout en limitant leur stagnation.</t>
  </si>
  <si>
    <t>Prévoir des itinéraires sylvicoles adaptés à la présence des ongulés</t>
  </si>
  <si>
    <t>Est-ce que la demande de plan de chasse est élaborée en prenant en compte les objectifs de renouvellement forestier de la parcelle concernée, éventuellement en demandant quelques attributions complémentaires pendant quelques années ? Idem dans les propriétés voisines qui doivent être solidaires au besoin</t>
  </si>
  <si>
    <t>Consulter le responsable de la gestion forestière pour adapter la demande de plan de chasse si nécessaire en demandant une attribution temporaire plus élevée. Consulter les voisins pour leur expliquer la problématique et les motiver à faire une demande argumentée, afin que les parcelles voisines qui nécessiteront une plus forte pression de chasse fassent l'objet comme le territoire disposant de parcelles à enjeux, d'une attribution temporaire plus élevée.</t>
  </si>
  <si>
    <t>Identifier la présence des ongulés et caractériser leur état de santé</t>
  </si>
  <si>
    <t>Si c'est l'espèce concernée, accentuer la pression de chasse sur cette parcelle pour l'espèce sanglier. Eviter les plantations en godets. Si c'est l'espèce concernée, demander une augmentation de plan de chasse pour l'espèce chevreuil. Si c'est l'espèce concernée, demander une augmentation de plan de chasse pour l'espèce cerf.</t>
  </si>
  <si>
    <t>Si c'est l'espèce concernée, demander une augmentation de plan de chasse pour l'espèce chevreuil. Idem dans le cas de l'espèce cerf.</t>
  </si>
  <si>
    <t>Vérifier que les populations soient compatibles avec le projet de renouvellement</t>
  </si>
  <si>
    <t>Est-ce que les animaux sont prélevés en majeure partie avant le 15 janvier (2/3 du plan de chasse réalisé) dans le but de limiter leurs impacts sur la forêt et notamment les dégâts de giber ?</t>
  </si>
  <si>
    <t>Favoriser la complémentarité des modes de chasse pour réaliser les attributions de l'espèce cerf. Mettre en place une chasse individuelle au 1er septembre et en fin de saison pour compléter le plan de chasse.</t>
  </si>
  <si>
    <t>Favoriser la complémentarité des modes de chasse pour réaliser les attributions de l'espèce chevreuil. Mettre en place une chasse individuelle au 1er juin et en fin de saison pour compléter le plan de chasse.</t>
  </si>
  <si>
    <t>Est-ce que la tendance des ICE abondance (IKP ou IKV, INA…) ne montre pas une "saturation" du milieu ou des tendances à la hausse ou stable à des niveaux trop élevés par rapport à ce que le milieu peut supporter naturellement ?</t>
  </si>
  <si>
    <t>Demander une augmentation de plan de chasse pour la ou les espèces concernées si d'autres indicateurs confirment cette tendance.</t>
  </si>
  <si>
    <t>Utiliser la complémentarité des modes de chasse pour assurer la réussite de ce renouvellement</t>
  </si>
  <si>
    <t>Est-il prévu de réaliser des chevreuils dès la période d'ouverture anticipée en tir d'été (notamment en cas de frottis importants) ?</t>
  </si>
  <si>
    <t>Dans le cas d'une place de brame, s'interroger sur la nécessité de renouveler localement (attention aux obligations liées au code forestier) ou se résigner à protéger la parcelle. Dans le cas d'une zone refuge, prélever quelques animaux dans le secteur pour leur faire comprendre que ce n'est plus une zone accueillante et favorable pour eux.</t>
  </si>
  <si>
    <t>2- La situation cynégétique sur le territoire</t>
  </si>
  <si>
    <t xml:space="preserve">1- La situation forestière et sylvicole sur le territoire                                              </t>
  </si>
  <si>
    <t>Conception démarche Brossier-Pallu 3 février 2026</t>
  </si>
  <si>
    <t>Est-ce que le programme des coupes et travaux est dynamique et respecté ?</t>
  </si>
  <si>
    <t>Ne pas retarder la mise en œuvre des coupes et travaux planifiés dans les documents de gestion durable. Réaliser des éclaircies dans les peuplements ne craignant pas la dent du gibier.</t>
  </si>
  <si>
    <t>Est-ce qu'il y a des coupes et travaux visibles (pile de rondins, grumes en bordure d'allée, marquage de coupe visible, coupe et recépage de taillis…) ?</t>
  </si>
  <si>
    <t>Dynamiser la gestion forestière en adaptant le programme des coupes et des travaux.</t>
  </si>
  <si>
    <t>Dans les peuplements forestiers adultes, est-ce que des cloisonnements d'exploitation ont été ouverts ?</t>
  </si>
  <si>
    <t>Dynamiser la gestion forestière pour favoriser la pousse des jeunes arbres tout en prenant en compte la présence des ongulés (pas de dégagement en plein sur la ligne, préférer des dégagement localisé, uniquement de la tête des plants en maintenant les pieds cachés dans la végétation). Laisser des brins d'essences non "objectif" à frotter, maintenir des protections physiques (cassage de brins) tout en maintenant des capacités alimentaires dans ces peuplements.</t>
  </si>
  <si>
    <t>Dans les jeunes peuplements forestiers, est-ce que des nettoiements ou dégagements ont été réalisés ?</t>
  </si>
  <si>
    <t>Est-ce que le secteur est indemne de ligne de broutaison (liée au chevreuil et/ou au cerf) et/ ou avec un sous bois très appauvri ?</t>
  </si>
  <si>
    <t>Est-ce que le secteur est absent de ronce et de lierre fortement impactés en automne-hiver (abroutissement systématique jusqu'à portée de gueule de cerf et/ou chevreuil) ou de houx et de callune avec "un port en boule " ?</t>
  </si>
  <si>
    <t>Est-ce que la diversité des essences forestières adaptées à la station forestière est présente dans les régénérations naturelles et en sous bois à proximité ?</t>
  </si>
  <si>
    <t>Améliorer la capacité nourricière du milieu en mettant en œuvre le programme des coupes et des travaux (créations de cloisonnement, fauche des allées, gestion des lisières, pas dégagement systématique sur la ligne et maintien du recrû…) avant de s'engager dans le renouvellement.</t>
  </si>
  <si>
    <t>Est-ce qu'on observe facilement des animaux (ongulés) quand on visite le territoire ?</t>
  </si>
  <si>
    <t>Est-ce qu'on observe facilement des indices de présence des ongulés ? (moquettes, fumées, frottis, écorçage, bouttis, coulées, traces de consommation sur la végétation, présence de bousiers...) ?</t>
  </si>
  <si>
    <t>Est-ce qu'il y a des animaux déficients, présentants une faible constitution, malades, amaigris, facilement attrapés par les chiens ?</t>
  </si>
  <si>
    <t>Nombre de freins liés liés à la situation forestière et sylvicole du territoire :</t>
  </si>
  <si>
    <t>Nombre de freins liés liés à la situation cynégétique du territoire :</t>
  </si>
  <si>
    <t xml:space="preserve">1- Nombre de freins liés à la situation forestière et sylvicole du territoire : </t>
  </si>
  <si>
    <t xml:space="preserve">2- Nombre de freins liés à la situation cynégétique du territoire : </t>
  </si>
  <si>
    <t>Est-ce que le secteur ne contient pas de place de brame ni de zone refuge pour l'espèce cerf (zone de quiétude, périphérie des secteurs de gagnage en plaine...)  ?</t>
  </si>
  <si>
    <t xml:space="preserve">Mettre en place une chasse individuelle au 1er juin </t>
  </si>
  <si>
    <t>Est-ce que Les ICE performances sont stables sans montrer de tendance à la baisse pour les espèces concernées (masse corporelle des faons, longueur de la mâchoire inférieure, taux de gestation des bichettes...) et sans affectation de la fertilité des chevrettes  (nombre moyen de corps jaunes par chevrette adulte trop éloigné de 2) ?</t>
  </si>
  <si>
    <t>Est-ce qu'il a été expliqué à l'équipe de chasse qu'il allait falloir mettre une pression de chasse importante sur la parcelle pendant quelques années, le temps que les semis ou plants sortent de la dent du gibier ?</t>
  </si>
  <si>
    <t>Encourager la complémentarité des modes de chasse (chasses individuelles : approche, affût ; chasses collectives : battues classiques, chiens courants, traque-affût, poussée silencieuse…) pour améliorer le taux de réalisation.</t>
  </si>
  <si>
    <t>Est-ce que le plan de chasse de l'espèce chevreuil est réalisé à hauteur au minimum de 90 % ?</t>
  </si>
  <si>
    <t>Sur le terrain, rechercher les signes avant-coureurs de déséquilibre sur la végétation</t>
  </si>
  <si>
    <t>Sur le terrain, rechercher les signes avant-coureurs de déséquilibre sur les populations</t>
  </si>
  <si>
    <r>
      <rPr>
        <u/>
        <sz val="10"/>
        <color theme="1"/>
        <rFont val="Calibri"/>
        <family val="2"/>
      </rPr>
      <t>Pour la régénération naturelle en plein</t>
    </r>
    <r>
      <rPr>
        <sz val="10"/>
        <color theme="1"/>
        <rFont val="Calibri"/>
        <family val="2"/>
      </rPr>
      <t>, a-t-on bien prévu de laisser des bandes de semis (entre les cloisonnements sylvicoles) d'au moins 4 m de large ?</t>
    </r>
  </si>
  <si>
    <r>
      <rPr>
        <u/>
        <sz val="10"/>
        <color theme="1"/>
        <rFont val="Calibri"/>
        <family val="2"/>
      </rPr>
      <t>Pour la régénération artificielle en reboisement</t>
    </r>
    <r>
      <rPr>
        <sz val="10"/>
        <color theme="1"/>
        <rFont val="Calibri"/>
        <family val="2"/>
      </rPr>
      <t>, est-ce que les plantations seront réalisées sur un terrain ou des bandes présentant un recrû (végétation d'accompagnement) afin de les protéger ?</t>
    </r>
  </si>
  <si>
    <t>En amont, intrégrer le projet dans l'élaboration des plans de chasse</t>
  </si>
  <si>
    <t>En amont, préparer le projet de renouvellement forestier</t>
  </si>
  <si>
    <r>
      <rPr>
        <u/>
        <sz val="10"/>
        <color theme="1"/>
        <rFont val="Calibri"/>
        <family val="2"/>
      </rPr>
      <t>Pour les boisements/reboisements réalisés en terrain nu (terre agricole, parterre de coupe sans végétation)</t>
    </r>
    <r>
      <rPr>
        <sz val="10"/>
        <color theme="1"/>
        <rFont val="Calibri"/>
        <family val="2"/>
      </rPr>
      <t xml:space="preserve"> mais également pour les parcelles de petites surfaces (&lt; à 3 ha) ou présentant des essences très appétentes  (merisier, fruitiers forestiers en général, chêne rouge d'Amérique...) ou très sensibles au frottis (douglas...), est-ce qu'une protection sera utilisée ?</t>
    </r>
  </si>
  <si>
    <t>Pour les boisements de terre agricole ou les reboisements "rapides", de même pour les parcelles de petites surface (&lt; à 3 ha) ou présentant des essences forestières très appétentes ou très sensibles aux frottis, surdensifier à la plantation en attendant l'arrivée du recrû ou protéger l'investissement à l'aide d'un répulsif ou d'une protection physique (clôture, gaine, échalas...).</t>
  </si>
  <si>
    <t>Organiser des travaux d'entretien annuel en périphérie en particulier sur les bords d'allées pour favoriser la croissance de la végétation herbacée pour les grands cervidés et des travaux de broyage des ourlets pré forestiers, en s'adaptant à la dynamique de végétation, pour favoriser la croissance de la végétation semi-ligneuse pour les chevreuils. Travailler sur les lisières en les éclaircissant pour augmenter leur capacité nourricière et celles des peuplements forestiers voisins. Broyer ou faucher les surfaces herbacées une fois par an pour maintenir leur capacité nutritive.</t>
  </si>
  <si>
    <t>Est-ce qu'il existe une demande et une attribution de plan de chasse pour chaque espèce de cervidés (chevreuil et cerf) présente sur le territoire ?</t>
  </si>
  <si>
    <t>En dehors des secteurs de non expansion, est-ce que le plan de chasse de l'espèce cerf est réalisé à hauteur de 80 % ?</t>
  </si>
  <si>
    <t>En système régulier, est-ce que la parcelle concernée a une surface en régénération naturelle ou artificielle qui dépasse 3 ha d'un seul tenant ?</t>
  </si>
  <si>
    <t>En forêt de plaine, dans les régénérations naturelles en plein, est-ce que des cloisonnements sylvicoles ont été ouverts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</si>
</sst>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Times New Roman"/>
      <family val="2"/>
    </font>
    <font>
      <sz val="8"/>
      <color theme="1"/>
      <name val="Times New Roman"/>
      <family val="2"/>
    </font>
    <font>
      <sz val="11"/>
      <color theme="1"/>
      <name val="Calibri"/>
      <family val="2"/>
    </font>
    <font>
      <b/>
      <sz val="12"/>
      <color theme="1"/>
      <name val="Calibri"/>
      <family val="2"/>
    </font>
    <font>
      <sz val="8"/>
      <color theme="1"/>
      <name val="Calibri"/>
      <family val="2"/>
    </font>
    <font>
      <b/>
      <sz val="8"/>
      <color theme="1"/>
      <name val="Calibri"/>
      <family val="2"/>
    </font>
    <font>
      <b/>
      <sz val="16"/>
      <color theme="1"/>
      <name val="Calibri"/>
      <family val="2"/>
    </font>
    <font>
      <sz val="8"/>
      <color theme="1"/>
      <name val="Times New Roman"/>
      <family val="2"/>
    </font>
    <font>
      <sz val="8"/>
      <name val="Times New Roman"/>
      <family val="2"/>
    </font>
    <font>
      <i/>
      <sz val="11"/>
      <color theme="1"/>
      <name val="Times New Roman"/>
      <family val="2"/>
    </font>
    <font>
      <sz val="12"/>
      <color theme="1"/>
      <name val="Calibri"/>
      <family val="2"/>
    </font>
    <font>
      <b/>
      <sz val="9"/>
      <color theme="1"/>
      <name val="Calibri"/>
      <family val="2"/>
    </font>
    <font>
      <b/>
      <sz val="14"/>
      <color theme="1"/>
      <name val="Calibri"/>
      <family val="2"/>
    </font>
    <font>
      <sz val="9"/>
      <color theme="1"/>
      <name val="Calibri"/>
      <family val="2"/>
    </font>
    <font>
      <b/>
      <sz val="11"/>
      <color theme="1"/>
      <name val="Calibri"/>
      <family val="2"/>
    </font>
    <font>
      <b/>
      <sz val="11"/>
      <name val="Calibri"/>
      <family val="2"/>
    </font>
    <font>
      <b/>
      <u/>
      <sz val="14"/>
      <color theme="1"/>
      <name val="Calibri"/>
      <family val="2"/>
    </font>
    <font>
      <b/>
      <sz val="10"/>
      <color theme="1"/>
      <name val="Calibri"/>
      <family val="2"/>
    </font>
    <font>
      <sz val="10"/>
      <color theme="1"/>
      <name val="Calibri"/>
      <family val="2"/>
    </font>
    <font>
      <u/>
      <sz val="10"/>
      <color theme="1"/>
      <name val="Calibri"/>
      <family val="2"/>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s>
  <cellStyleXfs count="1">
    <xf numFmtId="0" fontId="0" fillId="0" borderId="0"/>
  </cellStyleXfs>
  <cellXfs count="117">
    <xf numFmtId="0" fontId="0" fillId="0" borderId="0" xfId="0"/>
    <xf numFmtId="0" fontId="10" fillId="0" borderId="0" xfId="0" applyFont="1" applyAlignment="1" applyProtection="1">
      <alignment vertical="top" wrapText="1" shrinkToFit="1"/>
      <protection locked="0"/>
    </xf>
    <xf numFmtId="0" fontId="0" fillId="0" borderId="0" xfId="0" applyAlignment="1">
      <alignment horizontal="center" vertical="top"/>
    </xf>
    <xf numFmtId="0" fontId="0" fillId="0" borderId="0" xfId="0" applyAlignment="1">
      <alignment vertical="top"/>
    </xf>
    <xf numFmtId="0" fontId="2" fillId="0" borderId="0" xfId="0" applyFont="1" applyAlignment="1">
      <alignment horizontal="center" vertical="top" wrapText="1"/>
    </xf>
    <xf numFmtId="0" fontId="5" fillId="0" borderId="0" xfId="0" applyFont="1" applyAlignment="1">
      <alignment horizontal="center" vertical="top"/>
    </xf>
    <xf numFmtId="0" fontId="0" fillId="0" borderId="0" xfId="0" applyAlignment="1">
      <alignment wrapText="1"/>
    </xf>
    <xf numFmtId="0" fontId="5" fillId="0" borderId="0" xfId="0" applyFont="1" applyAlignment="1">
      <alignment horizontal="center" vertical="top" wrapText="1"/>
    </xf>
    <xf numFmtId="0" fontId="9" fillId="0" borderId="0" xfId="0" applyFont="1" applyAlignment="1">
      <alignment vertical="top" wrapText="1"/>
    </xf>
    <xf numFmtId="0" fontId="7" fillId="0" borderId="0" xfId="0" applyFont="1" applyAlignment="1">
      <alignment horizontal="left" vertical="top"/>
    </xf>
    <xf numFmtId="0" fontId="11" fillId="0" borderId="1" xfId="0" applyFont="1" applyBorder="1" applyAlignment="1">
      <alignment horizontal="center" vertical="top" wrapText="1"/>
    </xf>
    <xf numFmtId="0" fontId="14" fillId="0" borderId="1" xfId="0" applyFont="1" applyBorder="1" applyAlignment="1">
      <alignment horizontal="center" vertical="top" wrapText="1"/>
    </xf>
    <xf numFmtId="0" fontId="14" fillId="0" borderId="0" xfId="0" applyFont="1" applyAlignment="1">
      <alignment horizontal="right" vertical="top" wrapText="1"/>
    </xf>
    <xf numFmtId="0" fontId="14" fillId="0" borderId="1" xfId="0" applyFont="1" applyBorder="1" applyAlignment="1">
      <alignment horizontal="center" vertical="top"/>
    </xf>
    <xf numFmtId="0" fontId="9" fillId="0" borderId="0" xfId="0" applyFont="1" applyAlignment="1" applyProtection="1">
      <alignment vertical="top" wrapText="1"/>
      <protection locked="0"/>
    </xf>
    <xf numFmtId="0" fontId="0" fillId="0" borderId="0" xfId="0" applyAlignment="1" applyProtection="1">
      <alignment vertical="top"/>
      <protection locked="0"/>
    </xf>
    <xf numFmtId="0" fontId="14" fillId="0" borderId="1" xfId="0" applyFont="1" applyBorder="1" applyAlignment="1">
      <alignment horizontal="center" vertical="center"/>
    </xf>
    <xf numFmtId="0" fontId="5" fillId="0" borderId="1" xfId="0" applyFont="1" applyBorder="1" applyAlignment="1">
      <alignment horizontal="center" vertical="top" wrapText="1"/>
    </xf>
    <xf numFmtId="0" fontId="16" fillId="0" borderId="1" xfId="0" applyFont="1" applyBorder="1" applyAlignment="1">
      <alignment horizontal="center" vertical="center"/>
    </xf>
    <xf numFmtId="0" fontId="1" fillId="0" borderId="0" xfId="0" applyFont="1" applyAlignment="1">
      <alignment vertical="top"/>
    </xf>
    <xf numFmtId="0" fontId="1" fillId="0" borderId="0" xfId="0" applyFont="1"/>
    <xf numFmtId="0" fontId="0" fillId="2" borderId="0" xfId="0" applyFill="1"/>
    <xf numFmtId="0" fontId="6" fillId="0" borderId="0" xfId="0" applyFont="1" applyAlignment="1">
      <alignment horizontal="center" vertical="top"/>
    </xf>
    <xf numFmtId="0" fontId="14" fillId="0" borderId="8" xfId="0" applyFont="1" applyBorder="1" applyAlignment="1">
      <alignment horizontal="center" vertical="top" wrapText="1"/>
    </xf>
    <xf numFmtId="0" fontId="14" fillId="0" borderId="0" xfId="0" applyFont="1" applyAlignment="1">
      <alignment vertical="center" wrapText="1"/>
    </xf>
    <xf numFmtId="0" fontId="13" fillId="0" borderId="0" xfId="0" applyFont="1" applyAlignment="1">
      <alignment horizontal="center" vertical="center" shrinkToFit="1"/>
    </xf>
    <xf numFmtId="0" fontId="13" fillId="0" borderId="0" xfId="0" applyFont="1" applyAlignment="1">
      <alignment vertical="top" wrapText="1" shrinkToFit="1"/>
    </xf>
    <xf numFmtId="0" fontId="13" fillId="0" borderId="0" xfId="0" applyFont="1" applyAlignment="1" applyProtection="1">
      <alignment horizontal="center" vertical="center"/>
      <protection locked="0"/>
    </xf>
    <xf numFmtId="0" fontId="14" fillId="0" borderId="1" xfId="0" applyFont="1" applyBorder="1" applyAlignment="1">
      <alignment horizontal="center" vertical="center" wrapText="1"/>
    </xf>
    <xf numFmtId="0" fontId="9" fillId="0" borderId="0" xfId="0" applyFont="1" applyAlignment="1">
      <alignment horizontal="center" vertical="top" wrapText="1"/>
    </xf>
    <xf numFmtId="0" fontId="14" fillId="0" borderId="8" xfId="0" applyFont="1" applyBorder="1" applyAlignment="1">
      <alignment horizontal="center" vertical="center" wrapText="1"/>
    </xf>
    <xf numFmtId="0" fontId="11" fillId="0" borderId="1" xfId="0" applyFont="1" applyBorder="1" applyAlignment="1">
      <alignment horizontal="center" vertical="center" shrinkToFit="1"/>
    </xf>
    <xf numFmtId="0" fontId="17" fillId="0" borderId="1" xfId="0" applyFont="1" applyBorder="1" applyAlignment="1">
      <alignment horizontal="center" vertical="top" wrapText="1" shrinkToFit="1"/>
    </xf>
    <xf numFmtId="0" fontId="11" fillId="0" borderId="3"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top" wrapText="1"/>
    </xf>
    <xf numFmtId="0" fontId="9" fillId="0" borderId="0" xfId="0" applyFont="1" applyAlignment="1">
      <alignment vertical="top"/>
    </xf>
    <xf numFmtId="0" fontId="14" fillId="0" borderId="7" xfId="0" applyFont="1" applyBorder="1" applyAlignment="1">
      <alignment horizontal="center" vertical="center"/>
    </xf>
    <xf numFmtId="0" fontId="14" fillId="0" borderId="0" xfId="0" applyFont="1" applyAlignment="1">
      <alignment horizontal="left" vertical="center" wrapText="1"/>
    </xf>
    <xf numFmtId="0" fontId="13" fillId="0" borderId="0" xfId="0" applyFont="1" applyAlignment="1">
      <alignment horizontal="left" vertical="top" wrapText="1" shrinkToFit="1"/>
    </xf>
    <xf numFmtId="0" fontId="18" fillId="0" borderId="1" xfId="0" applyFont="1" applyBorder="1" applyAlignment="1">
      <alignment horizontal="center" vertical="center" shrinkToFit="1"/>
    </xf>
    <xf numFmtId="0" fontId="18" fillId="0" borderId="1" xfId="0" applyFont="1" applyBorder="1" applyAlignment="1">
      <alignment vertical="top" wrapText="1" shrinkToFit="1"/>
    </xf>
    <xf numFmtId="0" fontId="18" fillId="0" borderId="1" xfId="0" applyFont="1" applyBorder="1" applyAlignment="1" applyProtection="1">
      <alignment horizontal="center" vertical="center"/>
      <protection locked="0"/>
    </xf>
    <xf numFmtId="0" fontId="18" fillId="0" borderId="1" xfId="0" applyFont="1" applyBorder="1" applyAlignment="1">
      <alignment horizontal="left" vertical="top" wrapText="1" shrinkToFit="1"/>
    </xf>
    <xf numFmtId="0" fontId="18" fillId="0" borderId="3" xfId="0" applyFont="1" applyBorder="1" applyAlignment="1">
      <alignment horizontal="center" vertical="center" wrapText="1"/>
    </xf>
    <xf numFmtId="0" fontId="18" fillId="0" borderId="3" xfId="0" applyFont="1" applyBorder="1" applyAlignment="1">
      <alignment horizontal="left" vertical="top" wrapText="1"/>
    </xf>
    <xf numFmtId="0" fontId="18" fillId="0" borderId="3" xfId="0" applyFont="1" applyBorder="1" applyAlignment="1">
      <alignment horizontal="center" vertical="center" wrapText="1" shrinkToFit="1"/>
    </xf>
    <xf numFmtId="0" fontId="18" fillId="0" borderId="3" xfId="0" applyFont="1" applyBorder="1" applyAlignment="1">
      <alignment horizontal="left" vertical="top" wrapText="1" shrinkToFit="1"/>
    </xf>
    <xf numFmtId="0" fontId="18" fillId="0" borderId="13" xfId="0" applyFont="1" applyBorder="1" applyAlignment="1">
      <alignment horizontal="center" vertical="center" wrapText="1" shrinkToFit="1"/>
    </xf>
    <xf numFmtId="0" fontId="18" fillId="0" borderId="13" xfId="0" applyFont="1" applyBorder="1" applyAlignment="1">
      <alignment horizontal="left" vertical="top" wrapText="1" shrinkToFit="1"/>
    </xf>
    <xf numFmtId="0" fontId="18" fillId="0" borderId="7" xfId="0" applyFont="1" applyBorder="1" applyAlignment="1">
      <alignment vertical="top" wrapText="1" shrinkToFit="1"/>
    </xf>
    <xf numFmtId="0" fontId="17" fillId="0" borderId="1" xfId="0" applyFont="1" applyBorder="1" applyAlignment="1" applyProtection="1">
      <alignment horizontal="left" vertical="top"/>
      <protection locked="0"/>
    </xf>
    <xf numFmtId="0" fontId="18" fillId="3" borderId="1" xfId="0" applyFont="1" applyFill="1" applyBorder="1" applyAlignment="1">
      <alignment vertical="top" wrapText="1"/>
    </xf>
    <xf numFmtId="0" fontId="18" fillId="3" borderId="1" xfId="0" applyFont="1" applyFill="1" applyBorder="1" applyAlignment="1">
      <alignment horizontal="center" vertical="center" shrinkToFit="1"/>
    </xf>
    <xf numFmtId="0" fontId="18" fillId="3" borderId="1" xfId="0" applyFont="1" applyFill="1" applyBorder="1" applyAlignment="1">
      <alignment vertical="top" wrapText="1" shrinkToFit="1"/>
    </xf>
    <xf numFmtId="0" fontId="18" fillId="3" borderId="1" xfId="0" applyFont="1" applyFill="1" applyBorder="1" applyAlignment="1" applyProtection="1">
      <alignment horizontal="center" vertical="center"/>
      <protection locked="0"/>
    </xf>
    <xf numFmtId="0" fontId="18" fillId="3" borderId="1" xfId="0" applyFont="1" applyFill="1" applyBorder="1" applyAlignment="1">
      <alignment horizontal="left" vertical="top" wrapText="1" shrinkToFit="1"/>
    </xf>
    <xf numFmtId="0" fontId="18" fillId="3" borderId="3" xfId="0" applyFont="1" applyFill="1" applyBorder="1" applyAlignment="1">
      <alignment horizontal="center" vertical="center" wrapText="1" shrinkToFit="1"/>
    </xf>
    <xf numFmtId="0" fontId="18" fillId="3" borderId="3" xfId="0" applyFont="1" applyFill="1" applyBorder="1" applyAlignment="1">
      <alignment horizontal="left" vertical="top" wrapText="1" shrinkToFit="1"/>
    </xf>
    <xf numFmtId="0" fontId="18" fillId="3" borderId="3" xfId="0" applyFont="1" applyFill="1" applyBorder="1" applyAlignment="1">
      <alignment horizontal="left" vertical="top" wrapText="1"/>
    </xf>
    <xf numFmtId="0" fontId="18" fillId="3" borderId="3"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4" fillId="3" borderId="8"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8" xfId="0" applyFont="1" applyBorder="1" applyAlignment="1">
      <alignment horizontal="left" vertical="center" wrapText="1"/>
    </xf>
    <xf numFmtId="0" fontId="14" fillId="0" borderId="7" xfId="0" applyFont="1" applyBorder="1" applyAlignment="1">
      <alignment horizontal="left" vertical="center" wrapText="1"/>
    </xf>
    <xf numFmtId="0" fontId="14" fillId="0" borderId="9" xfId="0" applyFont="1" applyBorder="1" applyAlignment="1">
      <alignment horizontal="left" vertical="center" wrapText="1"/>
    </xf>
    <xf numFmtId="0" fontId="14" fillId="0" borderId="1" xfId="0" applyFont="1" applyBorder="1" applyAlignment="1">
      <alignment horizontal="center" vertical="center" wrapText="1"/>
    </xf>
    <xf numFmtId="0" fontId="6" fillId="0" borderId="0" xfId="0" applyFont="1" applyAlignment="1">
      <alignment horizontal="center" vertical="top"/>
    </xf>
    <xf numFmtId="0" fontId="17" fillId="0" borderId="2" xfId="0" applyFont="1" applyBorder="1" applyAlignment="1" applyProtection="1">
      <alignment horizontal="left" vertical="top"/>
      <protection locked="0"/>
    </xf>
    <xf numFmtId="0" fontId="17" fillId="0" borderId="3" xfId="0" applyFont="1" applyBorder="1" applyAlignment="1" applyProtection="1">
      <alignment horizontal="left" vertical="top"/>
      <protection locked="0"/>
    </xf>
    <xf numFmtId="0" fontId="3" fillId="0" borderId="1" xfId="0" applyFont="1" applyBorder="1" applyAlignment="1">
      <alignment horizontal="center" vertical="top" wrapText="1"/>
    </xf>
    <xf numFmtId="0" fontId="10" fillId="0" borderId="6" xfId="0" applyFont="1" applyBorder="1" applyAlignment="1">
      <alignment horizontal="center" vertical="top" wrapText="1"/>
    </xf>
    <xf numFmtId="0" fontId="17" fillId="0" borderId="2" xfId="0" applyFont="1" applyBorder="1" applyAlignment="1" applyProtection="1">
      <alignment vertical="top"/>
      <protection locked="0"/>
    </xf>
    <xf numFmtId="0" fontId="17" fillId="0" borderId="3" xfId="0" applyFont="1" applyBorder="1" applyAlignment="1" applyProtection="1">
      <alignment vertical="top"/>
      <protection locked="0"/>
    </xf>
    <xf numFmtId="0" fontId="12" fillId="0" borderId="0" xfId="0" applyFont="1" applyAlignment="1">
      <alignment vertical="top"/>
    </xf>
    <xf numFmtId="0" fontId="12" fillId="0" borderId="5" xfId="0" applyFont="1" applyBorder="1" applyAlignment="1">
      <alignment vertical="top"/>
    </xf>
    <xf numFmtId="0" fontId="3" fillId="0" borderId="1" xfId="0" applyFont="1" applyBorder="1" applyAlignment="1">
      <alignment horizontal="center" vertical="center" wrapText="1"/>
    </xf>
    <xf numFmtId="0" fontId="3" fillId="0" borderId="0" xfId="0" applyFont="1" applyAlignment="1">
      <alignment horizontal="center" vertical="top" wrapText="1"/>
    </xf>
    <xf numFmtId="0" fontId="14" fillId="0" borderId="0" xfId="0" applyFont="1" applyAlignment="1" applyProtection="1">
      <alignment horizontal="left" vertical="center"/>
      <protection locked="0"/>
    </xf>
    <xf numFmtId="0" fontId="14" fillId="0" borderId="0" xfId="0" applyFont="1" applyAlignment="1">
      <alignment horizontal="left" vertical="center"/>
    </xf>
    <xf numFmtId="0" fontId="14" fillId="0" borderId="5" xfId="0" applyFont="1" applyBorder="1" applyAlignment="1">
      <alignment horizontal="left" vertical="center"/>
    </xf>
    <xf numFmtId="0" fontId="14" fillId="0" borderId="0" xfId="0" applyFont="1" applyAlignment="1">
      <alignment horizontal="left" vertical="top"/>
    </xf>
    <xf numFmtId="0" fontId="14" fillId="0" borderId="5" xfId="0" applyFont="1" applyBorder="1" applyAlignment="1">
      <alignment horizontal="left" vertical="top"/>
    </xf>
    <xf numFmtId="0" fontId="14" fillId="3" borderId="1" xfId="0" applyFont="1" applyFill="1" applyBorder="1" applyAlignment="1">
      <alignment horizontal="left" vertical="center" wrapText="1"/>
    </xf>
    <xf numFmtId="0" fontId="14" fillId="0" borderId="8" xfId="0" applyFont="1" applyBorder="1" applyAlignment="1">
      <alignment horizontal="left" vertical="center" wrapText="1" shrinkToFit="1"/>
    </xf>
    <xf numFmtId="0" fontId="14" fillId="0" borderId="9" xfId="0" applyFont="1" applyBorder="1" applyAlignment="1">
      <alignment horizontal="left" vertical="center" wrapText="1" shrinkToFit="1"/>
    </xf>
    <xf numFmtId="0" fontId="14" fillId="0" borderId="7" xfId="0" applyFont="1" applyBorder="1" applyAlignment="1">
      <alignment horizontal="left" vertical="center" wrapText="1" shrinkToFit="1"/>
    </xf>
    <xf numFmtId="0" fontId="14" fillId="3" borderId="8" xfId="0" applyFont="1" applyFill="1" applyBorder="1" applyAlignment="1">
      <alignment horizontal="left" vertical="center" wrapText="1" shrinkToFit="1"/>
    </xf>
    <xf numFmtId="0" fontId="14" fillId="3" borderId="9" xfId="0" applyFont="1" applyFill="1" applyBorder="1" applyAlignment="1">
      <alignment horizontal="left" vertical="center" wrapText="1" shrinkToFit="1"/>
    </xf>
    <xf numFmtId="0" fontId="14" fillId="3" borderId="7" xfId="0" applyFont="1" applyFill="1" applyBorder="1" applyAlignment="1">
      <alignment horizontal="left" vertical="center" wrapText="1" shrinkToFit="1"/>
    </xf>
    <xf numFmtId="0" fontId="14" fillId="0" borderId="2" xfId="0" applyFont="1" applyBorder="1" applyAlignment="1">
      <alignment horizontal="center" vertical="center" wrapText="1" shrinkToFit="1"/>
    </xf>
    <xf numFmtId="0" fontId="14" fillId="0" borderId="4" xfId="0" applyFont="1" applyBorder="1" applyAlignment="1">
      <alignment horizontal="center" vertical="center" wrapText="1" shrinkToFit="1"/>
    </xf>
    <xf numFmtId="0" fontId="14" fillId="0" borderId="3" xfId="0" applyFont="1" applyBorder="1" applyAlignment="1">
      <alignment horizontal="center" vertical="center" wrapText="1" shrinkToFit="1"/>
    </xf>
    <xf numFmtId="0" fontId="14" fillId="0" borderId="8" xfId="0" applyFont="1" applyBorder="1" applyAlignment="1">
      <alignment horizontal="center" vertical="center" wrapText="1" shrinkToFit="1"/>
    </xf>
    <xf numFmtId="0" fontId="14" fillId="0" borderId="7" xfId="0" applyFont="1" applyBorder="1" applyAlignment="1">
      <alignment horizontal="center" vertical="center" wrapText="1" shrinkToFit="1"/>
    </xf>
    <xf numFmtId="0" fontId="15" fillId="3" borderId="8" xfId="0" applyFont="1" applyFill="1" applyBorder="1" applyAlignment="1">
      <alignment horizontal="left" vertical="center" wrapText="1" shrinkToFit="1"/>
    </xf>
    <xf numFmtId="0" fontId="15" fillId="3" borderId="9" xfId="0" applyFont="1" applyFill="1" applyBorder="1" applyAlignment="1">
      <alignment horizontal="left" vertical="center" wrapText="1" shrinkToFit="1"/>
    </xf>
    <xf numFmtId="0" fontId="15" fillId="3" borderId="7" xfId="0" applyFont="1" applyFill="1" applyBorder="1" applyAlignment="1">
      <alignment horizontal="left" vertical="center" wrapText="1" shrinkToFit="1"/>
    </xf>
    <xf numFmtId="0" fontId="0" fillId="0" borderId="0" xfId="0" applyAlignment="1">
      <alignment horizontal="center" vertical="center"/>
    </xf>
    <xf numFmtId="0" fontId="3" fillId="0" borderId="2" xfId="0" applyFont="1" applyBorder="1" applyAlignment="1">
      <alignment horizontal="center" vertical="top" wrapText="1" shrinkToFit="1"/>
    </xf>
    <xf numFmtId="0" fontId="3" fillId="0" borderId="4" xfId="0" applyFont="1" applyBorder="1" applyAlignment="1">
      <alignment horizontal="center" vertical="top" wrapText="1" shrinkToFit="1"/>
    </xf>
    <xf numFmtId="0" fontId="3" fillId="0" borderId="3" xfId="0" applyFont="1" applyBorder="1" applyAlignment="1">
      <alignment horizontal="center" vertical="top" wrapText="1" shrinkToFit="1"/>
    </xf>
    <xf numFmtId="0" fontId="3" fillId="0" borderId="0" xfId="0" applyFont="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6" fillId="0" borderId="0" xfId="0" applyFont="1" applyAlignment="1">
      <alignment horizontal="center" vertical="center"/>
    </xf>
    <xf numFmtId="0" fontId="6" fillId="0" borderId="6" xfId="0" applyFont="1" applyBorder="1" applyAlignment="1">
      <alignment horizontal="center" vertical="center"/>
    </xf>
    <xf numFmtId="0" fontId="0" fillId="0" borderId="6" xfId="0" applyBorder="1"/>
    <xf numFmtId="0" fontId="14" fillId="0" borderId="12" xfId="0" applyFont="1" applyBorder="1" applyAlignment="1">
      <alignment horizontal="center" vertical="center" wrapText="1" shrinkToFit="1"/>
    </xf>
    <xf numFmtId="0" fontId="14" fillId="0" borderId="10" xfId="0" applyFont="1" applyBorder="1" applyAlignment="1">
      <alignment horizontal="center" vertical="center" wrapText="1" shrinkToFit="1"/>
    </xf>
    <xf numFmtId="0" fontId="14" fillId="0" borderId="11" xfId="0" applyFont="1" applyBorder="1" applyAlignment="1">
      <alignment horizontal="center" vertical="center" wrapText="1" shrinkToFi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2.pn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1.png"/><Relationship Id="rId2" Type="http://schemas.openxmlformats.org/officeDocument/2006/relationships/image" Target="../media/image2.jpeg"/><Relationship Id="rId1" Type="http://schemas.openxmlformats.org/officeDocument/2006/relationships/image" Target="../media/image1.emf"/><Relationship Id="rId6" Type="http://schemas.openxmlformats.org/officeDocument/2006/relationships/image" Target="../media/image6.png"/><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jpeg"/><Relationship Id="rId9" Type="http://schemas.openxmlformats.org/officeDocument/2006/relationships/image" Target="cid:image003.png@01D8FDB3.6D750AF0" TargetMode="External"/></Relationships>
</file>

<file path=xl/drawings/_rels/drawing2.xml.rels><?xml version="1.0" encoding="UTF-8" standalone="yes"?>
<Relationships xmlns="http://schemas.openxmlformats.org/package/2006/relationships"><Relationship Id="rId8" Type="http://schemas.openxmlformats.org/officeDocument/2006/relationships/image" Target="../media/image7.jpeg"/><Relationship Id="rId13" Type="http://schemas.openxmlformats.org/officeDocument/2006/relationships/image" Target="../media/image14.jpeg"/><Relationship Id="rId3" Type="http://schemas.openxmlformats.org/officeDocument/2006/relationships/image" Target="../media/image2.jpeg"/><Relationship Id="rId7" Type="http://schemas.openxmlformats.org/officeDocument/2006/relationships/image" Target="../media/image5.png"/><Relationship Id="rId12" Type="http://schemas.openxmlformats.org/officeDocument/2006/relationships/image" Target="../media/image11.png"/><Relationship Id="rId2" Type="http://schemas.openxmlformats.org/officeDocument/2006/relationships/image" Target="../media/image1.emf"/><Relationship Id="rId1" Type="http://schemas.openxmlformats.org/officeDocument/2006/relationships/image" Target="../media/image13.jpeg"/><Relationship Id="rId6" Type="http://schemas.openxmlformats.org/officeDocument/2006/relationships/image" Target="../media/image6.png"/><Relationship Id="rId11" Type="http://schemas.openxmlformats.org/officeDocument/2006/relationships/image" Target="cid:image003.png@01D8FDB3.6D750AF0" TargetMode="External"/><Relationship Id="rId5" Type="http://schemas.openxmlformats.org/officeDocument/2006/relationships/image" Target="../media/image4.jpeg"/><Relationship Id="rId10" Type="http://schemas.openxmlformats.org/officeDocument/2006/relationships/image" Target="../media/image8.png"/><Relationship Id="rId4" Type="http://schemas.openxmlformats.org/officeDocument/2006/relationships/image" Target="../media/image3.jpe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1.png"/><Relationship Id="rId2" Type="http://schemas.openxmlformats.org/officeDocument/2006/relationships/image" Target="../media/image2.jpeg"/><Relationship Id="rId1" Type="http://schemas.openxmlformats.org/officeDocument/2006/relationships/image" Target="../media/image1.emf"/><Relationship Id="rId6" Type="http://schemas.openxmlformats.org/officeDocument/2006/relationships/image" Target="../media/image5.png"/><Relationship Id="rId11" Type="http://schemas.openxmlformats.org/officeDocument/2006/relationships/image" Target="../media/image10.png"/><Relationship Id="rId5" Type="http://schemas.openxmlformats.org/officeDocument/2006/relationships/image" Target="../media/image6.png"/><Relationship Id="rId10" Type="http://schemas.openxmlformats.org/officeDocument/2006/relationships/image" Target="cid:image003.png@01D8FDB3.6D750AF0" TargetMode="External"/><Relationship Id="rId4" Type="http://schemas.openxmlformats.org/officeDocument/2006/relationships/image" Target="../media/image4.jpeg"/><Relationship Id="rId9"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141675</xdr:colOff>
      <xdr:row>0</xdr:row>
      <xdr:rowOff>35358</xdr:rowOff>
    </xdr:from>
    <xdr:to>
      <xdr:col>2</xdr:col>
      <xdr:colOff>296533</xdr:colOff>
      <xdr:row>1</xdr:row>
      <xdr:rowOff>514</xdr:rowOff>
    </xdr:to>
    <xdr:pic>
      <xdr:nvPicPr>
        <xdr:cNvPr id="7" name="Image 6">
          <a:extLst>
            <a:ext uri="{FF2B5EF4-FFF2-40B4-BE49-F238E27FC236}">
              <a16:creationId xmlns:a16="http://schemas.microsoft.com/office/drawing/2014/main" id="{19D1E7EA-E870-A28D-DBE8-9BC706745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48701" y="35358"/>
          <a:ext cx="382806" cy="427566"/>
        </a:xfrm>
        <a:prstGeom prst="rect">
          <a:avLst/>
        </a:prstGeom>
        <a:noFill/>
        <a:ln>
          <a:noFill/>
        </a:ln>
      </xdr:spPr>
    </xdr:pic>
    <xdr:clientData/>
  </xdr:twoCellAnchor>
  <xdr:twoCellAnchor editAs="oneCell">
    <xdr:from>
      <xdr:col>2</xdr:col>
      <xdr:colOff>539404</xdr:colOff>
      <xdr:row>0</xdr:row>
      <xdr:rowOff>72942</xdr:rowOff>
    </xdr:from>
    <xdr:to>
      <xdr:col>2</xdr:col>
      <xdr:colOff>977554</xdr:colOff>
      <xdr:row>0</xdr:row>
      <xdr:rowOff>396792</xdr:rowOff>
    </xdr:to>
    <xdr:pic>
      <xdr:nvPicPr>
        <xdr:cNvPr id="10" name="Image 9">
          <a:extLst>
            <a:ext uri="{FF2B5EF4-FFF2-40B4-BE49-F238E27FC236}">
              <a16:creationId xmlns:a16="http://schemas.microsoft.com/office/drawing/2014/main" id="{D4C05552-A3E7-A908-4676-4919327E4F4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4378" y="72942"/>
          <a:ext cx="438150" cy="323850"/>
        </a:xfrm>
        <a:prstGeom prst="rect">
          <a:avLst/>
        </a:prstGeom>
        <a:noFill/>
        <a:ln>
          <a:noFill/>
        </a:ln>
      </xdr:spPr>
    </xdr:pic>
    <xdr:clientData/>
  </xdr:twoCellAnchor>
  <xdr:twoCellAnchor editAs="oneCell">
    <xdr:from>
      <xdr:col>2</xdr:col>
      <xdr:colOff>1815620</xdr:colOff>
      <xdr:row>0</xdr:row>
      <xdr:rowOff>93714</xdr:rowOff>
    </xdr:from>
    <xdr:to>
      <xdr:col>2</xdr:col>
      <xdr:colOff>2425220</xdr:colOff>
      <xdr:row>0</xdr:row>
      <xdr:rowOff>379464</xdr:rowOff>
    </xdr:to>
    <xdr:pic>
      <xdr:nvPicPr>
        <xdr:cNvPr id="12" name="Image 11">
          <a:extLst>
            <a:ext uri="{FF2B5EF4-FFF2-40B4-BE49-F238E27FC236}">
              <a16:creationId xmlns:a16="http://schemas.microsoft.com/office/drawing/2014/main" id="{97EE139E-D86C-6425-494C-5C983D1F8BC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50594" y="93714"/>
          <a:ext cx="609600" cy="285750"/>
        </a:xfrm>
        <a:prstGeom prst="rect">
          <a:avLst/>
        </a:prstGeom>
        <a:noFill/>
        <a:ln>
          <a:noFill/>
        </a:ln>
      </xdr:spPr>
    </xdr:pic>
    <xdr:clientData/>
  </xdr:twoCellAnchor>
  <xdr:twoCellAnchor editAs="oneCell">
    <xdr:from>
      <xdr:col>2</xdr:col>
      <xdr:colOff>2675167</xdr:colOff>
      <xdr:row>0</xdr:row>
      <xdr:rowOff>80830</xdr:rowOff>
    </xdr:from>
    <xdr:to>
      <xdr:col>2</xdr:col>
      <xdr:colOff>3202026</xdr:colOff>
      <xdr:row>0</xdr:row>
      <xdr:rowOff>424960</xdr:rowOff>
    </xdr:to>
    <xdr:pic>
      <xdr:nvPicPr>
        <xdr:cNvPr id="14" name="Image 13">
          <a:extLst>
            <a:ext uri="{FF2B5EF4-FFF2-40B4-BE49-F238E27FC236}">
              <a16:creationId xmlns:a16="http://schemas.microsoft.com/office/drawing/2014/main" id="{06E772F9-F23C-47E9-BA45-241085549E31}"/>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5709915" y="80830"/>
          <a:ext cx="526859" cy="344130"/>
        </a:xfrm>
        <a:prstGeom prst="rect">
          <a:avLst/>
        </a:prstGeom>
      </xdr:spPr>
    </xdr:pic>
    <xdr:clientData/>
  </xdr:twoCellAnchor>
  <xdr:twoCellAnchor editAs="oneCell">
    <xdr:from>
      <xdr:col>2</xdr:col>
      <xdr:colOff>3317254</xdr:colOff>
      <xdr:row>0</xdr:row>
      <xdr:rowOff>85128</xdr:rowOff>
    </xdr:from>
    <xdr:to>
      <xdr:col>2</xdr:col>
      <xdr:colOff>3828532</xdr:colOff>
      <xdr:row>0</xdr:row>
      <xdr:rowOff>369228</xdr:rowOff>
    </xdr:to>
    <xdr:pic>
      <xdr:nvPicPr>
        <xdr:cNvPr id="15" name="Image 14" descr="Une image contenant texte, illustration, conception, dessin humoristique&#10;&#10;Description générée automatiquement">
          <a:extLst>
            <a:ext uri="{FF2B5EF4-FFF2-40B4-BE49-F238E27FC236}">
              <a16:creationId xmlns:a16="http://schemas.microsoft.com/office/drawing/2014/main" id="{7152DF80-6561-CDC9-FE78-3445ACD1C12E}"/>
            </a:ext>
          </a:extLst>
        </xdr:cNvPr>
        <xdr:cNvPicPr>
          <a:picLocks noChangeAspect="1"/>
        </xdr:cNvPicPr>
      </xdr:nvPicPr>
      <xdr:blipFill>
        <a:blip xmlns:r="http://schemas.openxmlformats.org/officeDocument/2006/relationships" r:embed="rId5"/>
        <a:stretch>
          <a:fillRect/>
        </a:stretch>
      </xdr:blipFill>
      <xdr:spPr>
        <a:xfrm>
          <a:off x="6352228" y="85128"/>
          <a:ext cx="511278" cy="284100"/>
        </a:xfrm>
        <a:prstGeom prst="rect">
          <a:avLst/>
        </a:prstGeom>
      </xdr:spPr>
    </xdr:pic>
    <xdr:clientData/>
  </xdr:twoCellAnchor>
  <xdr:twoCellAnchor editAs="oneCell">
    <xdr:from>
      <xdr:col>0</xdr:col>
      <xdr:colOff>1134401</xdr:colOff>
      <xdr:row>0</xdr:row>
      <xdr:rowOff>0</xdr:rowOff>
    </xdr:from>
    <xdr:to>
      <xdr:col>0</xdr:col>
      <xdr:colOff>1532957</xdr:colOff>
      <xdr:row>1</xdr:row>
      <xdr:rowOff>2458</xdr:rowOff>
    </xdr:to>
    <xdr:pic>
      <xdr:nvPicPr>
        <xdr:cNvPr id="16" name="Image 15" descr="Une image contenant renne, bois, croquis, élan&#10;&#10;Description générée automatiquement">
          <a:extLst>
            <a:ext uri="{FF2B5EF4-FFF2-40B4-BE49-F238E27FC236}">
              <a16:creationId xmlns:a16="http://schemas.microsoft.com/office/drawing/2014/main" id="{0F5E76AA-81E1-FD39-9103-3FBCA8438D1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34401" y="0"/>
          <a:ext cx="398556" cy="464868"/>
        </a:xfrm>
        <a:prstGeom prst="rect">
          <a:avLst/>
        </a:prstGeom>
        <a:noFill/>
        <a:ln>
          <a:noFill/>
        </a:ln>
      </xdr:spPr>
    </xdr:pic>
    <xdr:clientData/>
  </xdr:twoCellAnchor>
  <xdr:twoCellAnchor editAs="oneCell">
    <xdr:from>
      <xdr:col>2</xdr:col>
      <xdr:colOff>3893659</xdr:colOff>
      <xdr:row>0</xdr:row>
      <xdr:rowOff>86672</xdr:rowOff>
    </xdr:from>
    <xdr:to>
      <xdr:col>2</xdr:col>
      <xdr:colOff>4422614</xdr:colOff>
      <xdr:row>0</xdr:row>
      <xdr:rowOff>343847</xdr:rowOff>
    </xdr:to>
    <xdr:pic>
      <xdr:nvPicPr>
        <xdr:cNvPr id="18" name="Image 17">
          <a:extLst>
            <a:ext uri="{FF2B5EF4-FFF2-40B4-BE49-F238E27FC236}">
              <a16:creationId xmlns:a16="http://schemas.microsoft.com/office/drawing/2014/main" id="{1A23B408-EEE6-5084-673C-86D772935773}"/>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928633" y="86672"/>
          <a:ext cx="528955" cy="257175"/>
        </a:xfrm>
        <a:prstGeom prst="rect">
          <a:avLst/>
        </a:prstGeom>
        <a:noFill/>
        <a:ln>
          <a:noFill/>
        </a:ln>
      </xdr:spPr>
    </xdr:pic>
    <xdr:clientData/>
  </xdr:twoCellAnchor>
  <xdr:twoCellAnchor editAs="oneCell">
    <xdr:from>
      <xdr:col>3</xdr:col>
      <xdr:colOff>501376</xdr:colOff>
      <xdr:row>0</xdr:row>
      <xdr:rowOff>83091</xdr:rowOff>
    </xdr:from>
    <xdr:to>
      <xdr:col>3</xdr:col>
      <xdr:colOff>839743</xdr:colOff>
      <xdr:row>0</xdr:row>
      <xdr:rowOff>423451</xdr:rowOff>
    </xdr:to>
    <xdr:pic>
      <xdr:nvPicPr>
        <xdr:cNvPr id="19" name="Image 18">
          <a:extLst>
            <a:ext uri="{FF2B5EF4-FFF2-40B4-BE49-F238E27FC236}">
              <a16:creationId xmlns:a16="http://schemas.microsoft.com/office/drawing/2014/main" id="{1D59878B-CBDE-C3E8-7D6B-9D7C9DFF7893}"/>
            </a:ext>
          </a:extLst>
        </xdr:cNvPr>
        <xdr:cNvPicPr>
          <a:picLocks noChangeAspect="1"/>
        </xdr:cNvPicPr>
      </xdr:nvPicPr>
      <xdr:blipFill>
        <a:blip xmlns:r="http://schemas.openxmlformats.org/officeDocument/2006/relationships" r:embed="rId8" r:link="rId9" cstate="print">
          <a:extLst>
            <a:ext uri="{28A0092B-C50C-407E-A947-70E740481C1C}">
              <a14:useLocalDpi xmlns:a14="http://schemas.microsoft.com/office/drawing/2010/main" val="0"/>
            </a:ext>
          </a:extLst>
        </a:blip>
        <a:srcRect/>
        <a:stretch>
          <a:fillRect/>
        </a:stretch>
      </xdr:blipFill>
      <xdr:spPr bwMode="auto">
        <a:xfrm>
          <a:off x="7816576" y="83091"/>
          <a:ext cx="338367" cy="340360"/>
        </a:xfrm>
        <a:prstGeom prst="rect">
          <a:avLst/>
        </a:prstGeom>
        <a:noFill/>
        <a:ln>
          <a:noFill/>
        </a:ln>
      </xdr:spPr>
    </xdr:pic>
    <xdr:clientData/>
  </xdr:twoCellAnchor>
  <xdr:twoCellAnchor editAs="oneCell">
    <xdr:from>
      <xdr:col>2</xdr:col>
      <xdr:colOff>4528620</xdr:colOff>
      <xdr:row>0</xdr:row>
      <xdr:rowOff>58008</xdr:rowOff>
    </xdr:from>
    <xdr:to>
      <xdr:col>3</xdr:col>
      <xdr:colOff>143366</xdr:colOff>
      <xdr:row>0</xdr:row>
      <xdr:rowOff>413837</xdr:rowOff>
    </xdr:to>
    <xdr:pic>
      <xdr:nvPicPr>
        <xdr:cNvPr id="21" name="Image 20" descr="Une image contenant texte, Police, Graphique, logo&#10;&#10;Description générée automatiquement">
          <a:extLst>
            <a:ext uri="{FF2B5EF4-FFF2-40B4-BE49-F238E27FC236}">
              <a16:creationId xmlns:a16="http://schemas.microsoft.com/office/drawing/2014/main" id="{2492BE59-7506-28A1-8350-E867AA53112E}"/>
            </a:ext>
          </a:extLst>
        </xdr:cNvPr>
        <xdr:cNvPicPr>
          <a:picLocks noChangeAspect="1"/>
        </xdr:cNvPicPr>
      </xdr:nvPicPr>
      <xdr:blipFill>
        <a:blip xmlns:r="http://schemas.openxmlformats.org/officeDocument/2006/relationships" r:embed="rId10"/>
        <a:stretch>
          <a:fillRect/>
        </a:stretch>
      </xdr:blipFill>
      <xdr:spPr>
        <a:xfrm>
          <a:off x="7563594" y="58008"/>
          <a:ext cx="463093" cy="355829"/>
        </a:xfrm>
        <a:prstGeom prst="rect">
          <a:avLst/>
        </a:prstGeom>
      </xdr:spPr>
    </xdr:pic>
    <xdr:clientData/>
  </xdr:twoCellAnchor>
  <xdr:twoCellAnchor editAs="oneCell">
    <xdr:from>
      <xdr:col>0</xdr:col>
      <xdr:colOff>108998</xdr:colOff>
      <xdr:row>0</xdr:row>
      <xdr:rowOff>86508</xdr:rowOff>
    </xdr:from>
    <xdr:to>
      <xdr:col>0</xdr:col>
      <xdr:colOff>932794</xdr:colOff>
      <xdr:row>1</xdr:row>
      <xdr:rowOff>3955</xdr:rowOff>
    </xdr:to>
    <xdr:pic>
      <xdr:nvPicPr>
        <xdr:cNvPr id="35" name="Image 34" descr="Une image contenant texte, Police, logo, conception&#10;&#10;Le contenu généré par l’IA peut être incorrect.">
          <a:extLst>
            <a:ext uri="{FF2B5EF4-FFF2-40B4-BE49-F238E27FC236}">
              <a16:creationId xmlns:a16="http://schemas.microsoft.com/office/drawing/2014/main" id="{86E1C968-FAB1-45CD-92F3-F8F9750D916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8998" y="86508"/>
          <a:ext cx="823796" cy="374125"/>
        </a:xfrm>
        <a:prstGeom prst="rect">
          <a:avLst/>
        </a:prstGeom>
      </xdr:spPr>
    </xdr:pic>
    <xdr:clientData/>
  </xdr:twoCellAnchor>
  <xdr:twoCellAnchor editAs="oneCell">
    <xdr:from>
      <xdr:col>0</xdr:col>
      <xdr:colOff>1607559</xdr:colOff>
      <xdr:row>0</xdr:row>
      <xdr:rowOff>66106</xdr:rowOff>
    </xdr:from>
    <xdr:to>
      <xdr:col>1</xdr:col>
      <xdr:colOff>38945</xdr:colOff>
      <xdr:row>0</xdr:row>
      <xdr:rowOff>445332</xdr:rowOff>
    </xdr:to>
    <xdr:pic>
      <xdr:nvPicPr>
        <xdr:cNvPr id="2" name="Image 1">
          <a:extLst>
            <a:ext uri="{FF2B5EF4-FFF2-40B4-BE49-F238E27FC236}">
              <a16:creationId xmlns:a16="http://schemas.microsoft.com/office/drawing/2014/main" id="{D83F6E82-B047-4C5F-912E-1742C0E0DCE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607559" y="66106"/>
          <a:ext cx="1238412" cy="379226"/>
        </a:xfrm>
        <a:prstGeom prst="rect">
          <a:avLst/>
        </a:prstGeom>
      </xdr:spPr>
    </xdr:pic>
    <xdr:clientData/>
  </xdr:twoCellAnchor>
  <xdr:twoCellAnchor editAs="oneCell">
    <xdr:from>
      <xdr:col>2</xdr:col>
      <xdr:colOff>1113574</xdr:colOff>
      <xdr:row>0</xdr:row>
      <xdr:rowOff>13068</xdr:rowOff>
    </xdr:from>
    <xdr:to>
      <xdr:col>2</xdr:col>
      <xdr:colOff>1685071</xdr:colOff>
      <xdr:row>0</xdr:row>
      <xdr:rowOff>394444</xdr:rowOff>
    </xdr:to>
    <xdr:pic>
      <xdr:nvPicPr>
        <xdr:cNvPr id="5" name="Image 4">
          <a:extLst>
            <a:ext uri="{FF2B5EF4-FFF2-40B4-BE49-F238E27FC236}">
              <a16:creationId xmlns:a16="http://schemas.microsoft.com/office/drawing/2014/main" id="{52245388-6D7A-33A7-6A6B-A5B198A38860}"/>
            </a:ext>
          </a:extLst>
        </xdr:cNvPr>
        <xdr:cNvPicPr>
          <a:picLocks noChangeAspect="1"/>
        </xdr:cNvPicPr>
      </xdr:nvPicPr>
      <xdr:blipFill>
        <a:blip xmlns:r="http://schemas.openxmlformats.org/officeDocument/2006/relationships" r:embed="rId13"/>
        <a:stretch>
          <a:fillRect/>
        </a:stretch>
      </xdr:blipFill>
      <xdr:spPr>
        <a:xfrm>
          <a:off x="4148548" y="13068"/>
          <a:ext cx="571497" cy="381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181468</xdr:colOff>
      <xdr:row>0</xdr:row>
      <xdr:rowOff>98206</xdr:rowOff>
    </xdr:from>
    <xdr:to>
      <xdr:col>0</xdr:col>
      <xdr:colOff>1163234</xdr:colOff>
      <xdr:row>0</xdr:row>
      <xdr:rowOff>369868</xdr:rowOff>
    </xdr:to>
    <xdr:pic>
      <xdr:nvPicPr>
        <xdr:cNvPr id="2" name="Image 1">
          <a:extLst>
            <a:ext uri="{FF2B5EF4-FFF2-40B4-BE49-F238E27FC236}">
              <a16:creationId xmlns:a16="http://schemas.microsoft.com/office/drawing/2014/main" id="{B0AA7A29-82A3-496C-8CFD-C4C687AD25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1468" y="98206"/>
          <a:ext cx="981766" cy="271662"/>
        </a:xfrm>
        <a:prstGeom prst="rect">
          <a:avLst/>
        </a:prstGeom>
        <a:noFill/>
        <a:ln>
          <a:noFill/>
        </a:ln>
      </xdr:spPr>
    </xdr:pic>
    <xdr:clientData/>
  </xdr:twoCellAnchor>
  <xdr:twoCellAnchor editAs="oneCell">
    <xdr:from>
      <xdr:col>2</xdr:col>
      <xdr:colOff>296754</xdr:colOff>
      <xdr:row>0</xdr:row>
      <xdr:rowOff>64213</xdr:rowOff>
    </xdr:from>
    <xdr:to>
      <xdr:col>2</xdr:col>
      <xdr:colOff>678569</xdr:colOff>
      <xdr:row>0</xdr:row>
      <xdr:rowOff>484246</xdr:rowOff>
    </xdr:to>
    <xdr:pic>
      <xdr:nvPicPr>
        <xdr:cNvPr id="3" name="Image 2">
          <a:extLst>
            <a:ext uri="{FF2B5EF4-FFF2-40B4-BE49-F238E27FC236}">
              <a16:creationId xmlns:a16="http://schemas.microsoft.com/office/drawing/2014/main" id="{F2BEC0B4-7519-47BD-A1E5-5988A29B5E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78017" y="64213"/>
          <a:ext cx="381815" cy="420033"/>
        </a:xfrm>
        <a:prstGeom prst="rect">
          <a:avLst/>
        </a:prstGeom>
        <a:noFill/>
        <a:ln>
          <a:noFill/>
        </a:ln>
      </xdr:spPr>
    </xdr:pic>
    <xdr:clientData/>
  </xdr:twoCellAnchor>
  <xdr:twoCellAnchor editAs="oneCell">
    <xdr:from>
      <xdr:col>2</xdr:col>
      <xdr:colOff>785442</xdr:colOff>
      <xdr:row>0</xdr:row>
      <xdr:rowOff>120254</xdr:rowOff>
    </xdr:from>
    <xdr:to>
      <xdr:col>2</xdr:col>
      <xdr:colOff>1223592</xdr:colOff>
      <xdr:row>0</xdr:row>
      <xdr:rowOff>444104</xdr:rowOff>
    </xdr:to>
    <xdr:pic>
      <xdr:nvPicPr>
        <xdr:cNvPr id="5" name="Image 4">
          <a:extLst>
            <a:ext uri="{FF2B5EF4-FFF2-40B4-BE49-F238E27FC236}">
              <a16:creationId xmlns:a16="http://schemas.microsoft.com/office/drawing/2014/main" id="{A30B689E-CF37-4958-903D-E933A3AB64F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66705" y="120254"/>
          <a:ext cx="438150" cy="323850"/>
        </a:xfrm>
        <a:prstGeom prst="rect">
          <a:avLst/>
        </a:prstGeom>
        <a:noFill/>
        <a:ln>
          <a:noFill/>
        </a:ln>
      </xdr:spPr>
    </xdr:pic>
    <xdr:clientData/>
  </xdr:twoCellAnchor>
  <xdr:twoCellAnchor editAs="oneCell">
    <xdr:from>
      <xdr:col>2</xdr:col>
      <xdr:colOff>2052006</xdr:colOff>
      <xdr:row>0</xdr:row>
      <xdr:rowOff>115210</xdr:rowOff>
    </xdr:from>
    <xdr:to>
      <xdr:col>2</xdr:col>
      <xdr:colOff>2661606</xdr:colOff>
      <xdr:row>0</xdr:row>
      <xdr:rowOff>400960</xdr:rowOff>
    </xdr:to>
    <xdr:pic>
      <xdr:nvPicPr>
        <xdr:cNvPr id="6" name="Image 5">
          <a:extLst>
            <a:ext uri="{FF2B5EF4-FFF2-40B4-BE49-F238E27FC236}">
              <a16:creationId xmlns:a16="http://schemas.microsoft.com/office/drawing/2014/main" id="{BEA65BCD-356B-4907-863A-5A1B3C7B52F7}"/>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35230" y="115210"/>
          <a:ext cx="609600" cy="285750"/>
        </a:xfrm>
        <a:prstGeom prst="rect">
          <a:avLst/>
        </a:prstGeom>
        <a:noFill/>
        <a:ln>
          <a:noFill/>
        </a:ln>
      </xdr:spPr>
    </xdr:pic>
    <xdr:clientData/>
  </xdr:twoCellAnchor>
  <xdr:twoCellAnchor editAs="oneCell">
    <xdr:from>
      <xdr:col>2</xdr:col>
      <xdr:colOff>2705449</xdr:colOff>
      <xdr:row>0</xdr:row>
      <xdr:rowOff>82503</xdr:rowOff>
    </xdr:from>
    <xdr:to>
      <xdr:col>3</xdr:col>
      <xdr:colOff>192853</xdr:colOff>
      <xdr:row>0</xdr:row>
      <xdr:rowOff>426633</xdr:rowOff>
    </xdr:to>
    <xdr:pic>
      <xdr:nvPicPr>
        <xdr:cNvPr id="7" name="Image 6">
          <a:extLst>
            <a:ext uri="{FF2B5EF4-FFF2-40B4-BE49-F238E27FC236}">
              <a16:creationId xmlns:a16="http://schemas.microsoft.com/office/drawing/2014/main" id="{58F088EF-C72D-4AF4-9484-21C387285BA1}"/>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a:ext>
          </a:extLst>
        </a:blip>
        <a:stretch>
          <a:fillRect/>
        </a:stretch>
      </xdr:blipFill>
      <xdr:spPr>
        <a:xfrm>
          <a:off x="5188673" y="82503"/>
          <a:ext cx="611603" cy="344130"/>
        </a:xfrm>
        <a:prstGeom prst="rect">
          <a:avLst/>
        </a:prstGeom>
      </xdr:spPr>
    </xdr:pic>
    <xdr:clientData/>
  </xdr:twoCellAnchor>
  <xdr:twoCellAnchor editAs="oneCell">
    <xdr:from>
      <xdr:col>0</xdr:col>
      <xdr:colOff>1201505</xdr:colOff>
      <xdr:row>0</xdr:row>
      <xdr:rowOff>22045</xdr:rowOff>
    </xdr:from>
    <xdr:to>
      <xdr:col>0</xdr:col>
      <xdr:colOff>1588459</xdr:colOff>
      <xdr:row>0</xdr:row>
      <xdr:rowOff>479586</xdr:rowOff>
    </xdr:to>
    <xdr:pic>
      <xdr:nvPicPr>
        <xdr:cNvPr id="8" name="Image 7" descr="Une image contenant renne, bois, croquis, élan&#10;&#10;Description générée automatiquement">
          <a:extLst>
            <a:ext uri="{FF2B5EF4-FFF2-40B4-BE49-F238E27FC236}">
              <a16:creationId xmlns:a16="http://schemas.microsoft.com/office/drawing/2014/main" id="{5F9940FF-9DD2-48BB-92CF-C8514F62535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01505" y="22045"/>
          <a:ext cx="386954" cy="457541"/>
        </a:xfrm>
        <a:prstGeom prst="rect">
          <a:avLst/>
        </a:prstGeom>
        <a:noFill/>
        <a:ln>
          <a:noFill/>
        </a:ln>
      </xdr:spPr>
    </xdr:pic>
    <xdr:clientData/>
  </xdr:twoCellAnchor>
  <xdr:twoCellAnchor editAs="oneCell">
    <xdr:from>
      <xdr:col>3</xdr:col>
      <xdr:colOff>311944</xdr:colOff>
      <xdr:row>0</xdr:row>
      <xdr:rowOff>86916</xdr:rowOff>
    </xdr:from>
    <xdr:to>
      <xdr:col>3</xdr:col>
      <xdr:colOff>823222</xdr:colOff>
      <xdr:row>0</xdr:row>
      <xdr:rowOff>371016</xdr:rowOff>
    </xdr:to>
    <xdr:pic>
      <xdr:nvPicPr>
        <xdr:cNvPr id="9" name="Image 8" descr="Une image contenant texte, illustration, conception, dessin humoristique&#10;&#10;Description générée automatiquement">
          <a:extLst>
            <a:ext uri="{FF2B5EF4-FFF2-40B4-BE49-F238E27FC236}">
              <a16:creationId xmlns:a16="http://schemas.microsoft.com/office/drawing/2014/main" id="{21B2BA11-39D1-4F89-AC59-306A2F6860C2}"/>
            </a:ext>
          </a:extLst>
        </xdr:cNvPr>
        <xdr:cNvPicPr>
          <a:picLocks noChangeAspect="1"/>
        </xdr:cNvPicPr>
      </xdr:nvPicPr>
      <xdr:blipFill>
        <a:blip xmlns:r="http://schemas.openxmlformats.org/officeDocument/2006/relationships" r:embed="rId7"/>
        <a:stretch>
          <a:fillRect/>
        </a:stretch>
      </xdr:blipFill>
      <xdr:spPr>
        <a:xfrm>
          <a:off x="5817394" y="86916"/>
          <a:ext cx="511278" cy="284100"/>
        </a:xfrm>
        <a:prstGeom prst="rect">
          <a:avLst/>
        </a:prstGeom>
      </xdr:spPr>
    </xdr:pic>
    <xdr:clientData/>
  </xdr:twoCellAnchor>
  <xdr:twoCellAnchor editAs="oneCell">
    <xdr:from>
      <xdr:col>3</xdr:col>
      <xdr:colOff>866776</xdr:colOff>
      <xdr:row>0</xdr:row>
      <xdr:rowOff>126206</xdr:rowOff>
    </xdr:from>
    <xdr:to>
      <xdr:col>3</xdr:col>
      <xdr:colOff>1395731</xdr:colOff>
      <xdr:row>0</xdr:row>
      <xdr:rowOff>383381</xdr:rowOff>
    </xdr:to>
    <xdr:pic>
      <xdr:nvPicPr>
        <xdr:cNvPr id="10" name="Image 9">
          <a:extLst>
            <a:ext uri="{FF2B5EF4-FFF2-40B4-BE49-F238E27FC236}">
              <a16:creationId xmlns:a16="http://schemas.microsoft.com/office/drawing/2014/main" id="{8D6D1F01-9F5D-4D8C-9BC5-7D6D748B224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372226" y="126206"/>
          <a:ext cx="528955" cy="257175"/>
        </a:xfrm>
        <a:prstGeom prst="rect">
          <a:avLst/>
        </a:prstGeom>
        <a:noFill/>
        <a:ln>
          <a:noFill/>
        </a:ln>
      </xdr:spPr>
    </xdr:pic>
    <xdr:clientData/>
  </xdr:twoCellAnchor>
  <xdr:twoCellAnchor editAs="oneCell">
    <xdr:from>
      <xdr:col>3</xdr:col>
      <xdr:colOff>1410890</xdr:colOff>
      <xdr:row>0</xdr:row>
      <xdr:rowOff>77390</xdr:rowOff>
    </xdr:from>
    <xdr:to>
      <xdr:col>3</xdr:col>
      <xdr:colOff>1873006</xdr:colOff>
      <xdr:row>0</xdr:row>
      <xdr:rowOff>433219</xdr:rowOff>
    </xdr:to>
    <xdr:pic>
      <xdr:nvPicPr>
        <xdr:cNvPr id="11" name="Image 10" descr="Une image contenant texte, Police, Graphique, logo&#10;&#10;Description générée automatiquement">
          <a:extLst>
            <a:ext uri="{FF2B5EF4-FFF2-40B4-BE49-F238E27FC236}">
              <a16:creationId xmlns:a16="http://schemas.microsoft.com/office/drawing/2014/main" id="{1086962E-F8C9-4BBA-A2B0-0B8B59F0573E}"/>
            </a:ext>
          </a:extLst>
        </xdr:cNvPr>
        <xdr:cNvPicPr>
          <a:picLocks noChangeAspect="1"/>
        </xdr:cNvPicPr>
      </xdr:nvPicPr>
      <xdr:blipFill>
        <a:blip xmlns:r="http://schemas.openxmlformats.org/officeDocument/2006/relationships" r:embed="rId9"/>
        <a:stretch>
          <a:fillRect/>
        </a:stretch>
      </xdr:blipFill>
      <xdr:spPr>
        <a:xfrm>
          <a:off x="6768703" y="77390"/>
          <a:ext cx="462116" cy="355829"/>
        </a:xfrm>
        <a:prstGeom prst="rect">
          <a:avLst/>
        </a:prstGeom>
      </xdr:spPr>
    </xdr:pic>
    <xdr:clientData/>
  </xdr:twoCellAnchor>
  <xdr:twoCellAnchor editAs="oneCell">
    <xdr:from>
      <xdr:col>3</xdr:col>
      <xdr:colOff>1974685</xdr:colOff>
      <xdr:row>0</xdr:row>
      <xdr:rowOff>61982</xdr:rowOff>
    </xdr:from>
    <xdr:to>
      <xdr:col>3</xdr:col>
      <xdr:colOff>2314376</xdr:colOff>
      <xdr:row>0</xdr:row>
      <xdr:rowOff>402342</xdr:rowOff>
    </xdr:to>
    <xdr:pic>
      <xdr:nvPicPr>
        <xdr:cNvPr id="12" name="Image 11">
          <a:extLst>
            <a:ext uri="{FF2B5EF4-FFF2-40B4-BE49-F238E27FC236}">
              <a16:creationId xmlns:a16="http://schemas.microsoft.com/office/drawing/2014/main" id="{192CE1F0-4266-4E9E-80D3-9ED07601C970}"/>
            </a:ext>
          </a:extLst>
        </xdr:cNvPr>
        <xdr:cNvPicPr>
          <a:picLocks noChangeAspect="1"/>
        </xdr:cNvPicPr>
      </xdr:nvPicPr>
      <xdr:blipFill>
        <a:blip xmlns:r="http://schemas.openxmlformats.org/officeDocument/2006/relationships" r:embed="rId10" r:link="rId11" cstate="print">
          <a:extLst>
            <a:ext uri="{28A0092B-C50C-407E-A947-70E740481C1C}">
              <a14:useLocalDpi xmlns:a14="http://schemas.microsoft.com/office/drawing/2010/main" val="0"/>
            </a:ext>
          </a:extLst>
        </a:blip>
        <a:srcRect/>
        <a:stretch>
          <a:fillRect/>
        </a:stretch>
      </xdr:blipFill>
      <xdr:spPr bwMode="auto">
        <a:xfrm>
          <a:off x="7487979" y="61982"/>
          <a:ext cx="339691" cy="340360"/>
        </a:xfrm>
        <a:prstGeom prst="rect">
          <a:avLst/>
        </a:prstGeom>
        <a:noFill/>
        <a:ln>
          <a:noFill/>
        </a:ln>
      </xdr:spPr>
    </xdr:pic>
    <xdr:clientData/>
  </xdr:twoCellAnchor>
  <xdr:twoCellAnchor editAs="oneCell">
    <xdr:from>
      <xdr:col>0</xdr:col>
      <xdr:colOff>1657106</xdr:colOff>
      <xdr:row>0</xdr:row>
      <xdr:rowOff>87244</xdr:rowOff>
    </xdr:from>
    <xdr:to>
      <xdr:col>2</xdr:col>
      <xdr:colOff>363122</xdr:colOff>
      <xdr:row>0</xdr:row>
      <xdr:rowOff>431995</xdr:rowOff>
    </xdr:to>
    <xdr:pic>
      <xdr:nvPicPr>
        <xdr:cNvPr id="13" name="Image 12">
          <a:extLst>
            <a:ext uri="{FF2B5EF4-FFF2-40B4-BE49-F238E27FC236}">
              <a16:creationId xmlns:a16="http://schemas.microsoft.com/office/drawing/2014/main" id="{3138BEEF-7AC0-4060-BC6D-09942D77B0E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657106" y="87244"/>
          <a:ext cx="1102797" cy="344751"/>
        </a:xfrm>
        <a:prstGeom prst="rect">
          <a:avLst/>
        </a:prstGeom>
      </xdr:spPr>
    </xdr:pic>
    <xdr:clientData/>
  </xdr:twoCellAnchor>
  <xdr:twoCellAnchor editAs="oneCell">
    <xdr:from>
      <xdr:col>2</xdr:col>
      <xdr:colOff>1328744</xdr:colOff>
      <xdr:row>0</xdr:row>
      <xdr:rowOff>28576</xdr:rowOff>
    </xdr:from>
    <xdr:to>
      <xdr:col>2</xdr:col>
      <xdr:colOff>1983588</xdr:colOff>
      <xdr:row>0</xdr:row>
      <xdr:rowOff>471255</xdr:rowOff>
    </xdr:to>
    <xdr:pic>
      <xdr:nvPicPr>
        <xdr:cNvPr id="4" name="Image 3">
          <a:extLst>
            <a:ext uri="{FF2B5EF4-FFF2-40B4-BE49-F238E27FC236}">
              <a16:creationId xmlns:a16="http://schemas.microsoft.com/office/drawing/2014/main" id="{21A5FADA-915B-4621-862A-B831029EC80F}"/>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5400000">
          <a:off x="3916089" y="-77506"/>
          <a:ext cx="442679" cy="6548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2545556</xdr:colOff>
      <xdr:row>0</xdr:row>
      <xdr:rowOff>65483</xdr:rowOff>
    </xdr:from>
    <xdr:to>
      <xdr:col>1</xdr:col>
      <xdr:colOff>97707</xdr:colOff>
      <xdr:row>1</xdr:row>
      <xdr:rowOff>18997</xdr:rowOff>
    </xdr:to>
    <xdr:pic>
      <xdr:nvPicPr>
        <xdr:cNvPr id="2" name="Image 1">
          <a:extLst>
            <a:ext uri="{FF2B5EF4-FFF2-40B4-BE49-F238E27FC236}">
              <a16:creationId xmlns:a16="http://schemas.microsoft.com/office/drawing/2014/main" id="{1D8C76A6-55EC-4854-A5F7-E5405D7D4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5556" y="65483"/>
          <a:ext cx="394411" cy="418334"/>
        </a:xfrm>
        <a:prstGeom prst="rect">
          <a:avLst/>
        </a:prstGeom>
        <a:noFill/>
        <a:ln>
          <a:noFill/>
        </a:ln>
      </xdr:spPr>
    </xdr:pic>
    <xdr:clientData/>
  </xdr:twoCellAnchor>
  <xdr:twoCellAnchor editAs="oneCell">
    <xdr:from>
      <xdr:col>1</xdr:col>
      <xdr:colOff>276225</xdr:colOff>
      <xdr:row>0</xdr:row>
      <xdr:rowOff>110728</xdr:rowOff>
    </xdr:from>
    <xdr:to>
      <xdr:col>2</xdr:col>
      <xdr:colOff>119063</xdr:colOff>
      <xdr:row>0</xdr:row>
      <xdr:rowOff>434578</xdr:rowOff>
    </xdr:to>
    <xdr:pic>
      <xdr:nvPicPr>
        <xdr:cNvPr id="3" name="Image 2">
          <a:extLst>
            <a:ext uri="{FF2B5EF4-FFF2-40B4-BE49-F238E27FC236}">
              <a16:creationId xmlns:a16="http://schemas.microsoft.com/office/drawing/2014/main" id="{FB6C5F7C-9D81-45E5-966E-10801088F0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18485" y="110728"/>
          <a:ext cx="437198" cy="323850"/>
        </a:xfrm>
        <a:prstGeom prst="rect">
          <a:avLst/>
        </a:prstGeom>
        <a:noFill/>
        <a:ln>
          <a:noFill/>
        </a:ln>
      </xdr:spPr>
    </xdr:pic>
    <xdr:clientData/>
  </xdr:twoCellAnchor>
  <xdr:twoCellAnchor editAs="oneCell">
    <xdr:from>
      <xdr:col>2</xdr:col>
      <xdr:colOff>904876</xdr:colOff>
      <xdr:row>0</xdr:row>
      <xdr:rowOff>77388</xdr:rowOff>
    </xdr:from>
    <xdr:to>
      <xdr:col>2</xdr:col>
      <xdr:colOff>1514476</xdr:colOff>
      <xdr:row>0</xdr:row>
      <xdr:rowOff>363138</xdr:rowOff>
    </xdr:to>
    <xdr:pic>
      <xdr:nvPicPr>
        <xdr:cNvPr id="4" name="Image 3">
          <a:extLst>
            <a:ext uri="{FF2B5EF4-FFF2-40B4-BE49-F238E27FC236}">
              <a16:creationId xmlns:a16="http://schemas.microsoft.com/office/drawing/2014/main" id="{6E86BFB7-FE02-4B84-8EF4-31515B9D51E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41496" y="77388"/>
          <a:ext cx="609600" cy="285750"/>
        </a:xfrm>
        <a:prstGeom prst="rect">
          <a:avLst/>
        </a:prstGeom>
        <a:noFill/>
        <a:ln>
          <a:noFill/>
        </a:ln>
      </xdr:spPr>
    </xdr:pic>
    <xdr:clientData/>
  </xdr:twoCellAnchor>
  <xdr:twoCellAnchor editAs="oneCell">
    <xdr:from>
      <xdr:col>2</xdr:col>
      <xdr:colOff>1563290</xdr:colOff>
      <xdr:row>0</xdr:row>
      <xdr:rowOff>53577</xdr:rowOff>
    </xdr:from>
    <xdr:to>
      <xdr:col>2</xdr:col>
      <xdr:colOff>2090149</xdr:colOff>
      <xdr:row>0</xdr:row>
      <xdr:rowOff>397707</xdr:rowOff>
    </xdr:to>
    <xdr:pic>
      <xdr:nvPicPr>
        <xdr:cNvPr id="5" name="Image 4">
          <a:extLst>
            <a:ext uri="{FF2B5EF4-FFF2-40B4-BE49-F238E27FC236}">
              <a16:creationId xmlns:a16="http://schemas.microsoft.com/office/drawing/2014/main" id="{5258416C-A8C2-4355-95EF-98ADC57FDD83}"/>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4999910" y="53577"/>
          <a:ext cx="526859" cy="344130"/>
        </a:xfrm>
        <a:prstGeom prst="rect">
          <a:avLst/>
        </a:prstGeom>
      </xdr:spPr>
    </xdr:pic>
    <xdr:clientData/>
  </xdr:twoCellAnchor>
  <xdr:twoCellAnchor editAs="oneCell">
    <xdr:from>
      <xdr:col>0</xdr:col>
      <xdr:colOff>923924</xdr:colOff>
      <xdr:row>0</xdr:row>
      <xdr:rowOff>14288</xdr:rowOff>
    </xdr:from>
    <xdr:to>
      <xdr:col>0</xdr:col>
      <xdr:colOff>1310877</xdr:colOff>
      <xdr:row>1</xdr:row>
      <xdr:rowOff>5104</xdr:rowOff>
    </xdr:to>
    <xdr:pic>
      <xdr:nvPicPr>
        <xdr:cNvPr id="6" name="Image 5" descr="Une image contenant renne, bois, croquis, élan&#10;&#10;Description générée automatiquement">
          <a:extLst>
            <a:ext uri="{FF2B5EF4-FFF2-40B4-BE49-F238E27FC236}">
              <a16:creationId xmlns:a16="http://schemas.microsoft.com/office/drawing/2014/main" id="{3E5548DB-A8F6-4117-96AE-54078A67AA0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3924" y="14288"/>
          <a:ext cx="386953" cy="455636"/>
        </a:xfrm>
        <a:prstGeom prst="rect">
          <a:avLst/>
        </a:prstGeom>
        <a:noFill/>
        <a:ln>
          <a:noFill/>
        </a:ln>
      </xdr:spPr>
    </xdr:pic>
    <xdr:clientData/>
  </xdr:twoCellAnchor>
  <xdr:twoCellAnchor editAs="oneCell">
    <xdr:from>
      <xdr:col>2</xdr:col>
      <xdr:colOff>2190751</xdr:colOff>
      <xdr:row>0</xdr:row>
      <xdr:rowOff>77390</xdr:rowOff>
    </xdr:from>
    <xdr:to>
      <xdr:col>2</xdr:col>
      <xdr:colOff>2702029</xdr:colOff>
      <xdr:row>0</xdr:row>
      <xdr:rowOff>361490</xdr:rowOff>
    </xdr:to>
    <xdr:pic>
      <xdr:nvPicPr>
        <xdr:cNvPr id="7" name="Image 6" descr="Une image contenant texte, illustration, conception, dessin humoristique&#10;&#10;Description générée automatiquement">
          <a:extLst>
            <a:ext uri="{FF2B5EF4-FFF2-40B4-BE49-F238E27FC236}">
              <a16:creationId xmlns:a16="http://schemas.microsoft.com/office/drawing/2014/main" id="{F4579C8F-B404-46DD-A4D1-F36105141094}"/>
            </a:ext>
          </a:extLst>
        </xdr:cNvPr>
        <xdr:cNvPicPr>
          <a:picLocks noChangeAspect="1"/>
        </xdr:cNvPicPr>
      </xdr:nvPicPr>
      <xdr:blipFill>
        <a:blip xmlns:r="http://schemas.openxmlformats.org/officeDocument/2006/relationships" r:embed="rId6"/>
        <a:stretch>
          <a:fillRect/>
        </a:stretch>
      </xdr:blipFill>
      <xdr:spPr>
        <a:xfrm>
          <a:off x="5627371" y="77390"/>
          <a:ext cx="511278" cy="284100"/>
        </a:xfrm>
        <a:prstGeom prst="rect">
          <a:avLst/>
        </a:prstGeom>
      </xdr:spPr>
    </xdr:pic>
    <xdr:clientData/>
  </xdr:twoCellAnchor>
  <xdr:twoCellAnchor editAs="oneCell">
    <xdr:from>
      <xdr:col>2</xdr:col>
      <xdr:colOff>2839641</xdr:colOff>
      <xdr:row>0</xdr:row>
      <xdr:rowOff>95249</xdr:rowOff>
    </xdr:from>
    <xdr:to>
      <xdr:col>2</xdr:col>
      <xdr:colOff>3368596</xdr:colOff>
      <xdr:row>0</xdr:row>
      <xdr:rowOff>352424</xdr:rowOff>
    </xdr:to>
    <xdr:pic>
      <xdr:nvPicPr>
        <xdr:cNvPr id="8" name="Image 7">
          <a:extLst>
            <a:ext uri="{FF2B5EF4-FFF2-40B4-BE49-F238E27FC236}">
              <a16:creationId xmlns:a16="http://schemas.microsoft.com/office/drawing/2014/main" id="{0555FB91-D07E-4E9F-B345-DF96267183CA}"/>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276261" y="95249"/>
          <a:ext cx="528955" cy="257175"/>
        </a:xfrm>
        <a:prstGeom prst="rect">
          <a:avLst/>
        </a:prstGeom>
        <a:noFill/>
        <a:ln>
          <a:noFill/>
        </a:ln>
      </xdr:spPr>
    </xdr:pic>
    <xdr:clientData/>
  </xdr:twoCellAnchor>
  <xdr:twoCellAnchor editAs="oneCell">
    <xdr:from>
      <xdr:col>2</xdr:col>
      <xdr:colOff>3440907</xdr:colOff>
      <xdr:row>0</xdr:row>
      <xdr:rowOff>53576</xdr:rowOff>
    </xdr:from>
    <xdr:to>
      <xdr:col>2</xdr:col>
      <xdr:colOff>3903023</xdr:colOff>
      <xdr:row>0</xdr:row>
      <xdr:rowOff>409405</xdr:rowOff>
    </xdr:to>
    <xdr:pic>
      <xdr:nvPicPr>
        <xdr:cNvPr id="9" name="Image 8" descr="Une image contenant texte, Police, Graphique, logo&#10;&#10;Description générée automatiquement">
          <a:extLst>
            <a:ext uri="{FF2B5EF4-FFF2-40B4-BE49-F238E27FC236}">
              <a16:creationId xmlns:a16="http://schemas.microsoft.com/office/drawing/2014/main" id="{E573C48E-CDAA-4B74-8438-B3C9B6E6FC95}"/>
            </a:ext>
          </a:extLst>
        </xdr:cNvPr>
        <xdr:cNvPicPr>
          <a:picLocks noChangeAspect="1"/>
        </xdr:cNvPicPr>
      </xdr:nvPicPr>
      <xdr:blipFill>
        <a:blip xmlns:r="http://schemas.openxmlformats.org/officeDocument/2006/relationships" r:embed="rId8"/>
        <a:stretch>
          <a:fillRect/>
        </a:stretch>
      </xdr:blipFill>
      <xdr:spPr>
        <a:xfrm>
          <a:off x="6877527" y="53576"/>
          <a:ext cx="462116" cy="355829"/>
        </a:xfrm>
        <a:prstGeom prst="rect">
          <a:avLst/>
        </a:prstGeom>
      </xdr:spPr>
    </xdr:pic>
    <xdr:clientData/>
  </xdr:twoCellAnchor>
  <xdr:twoCellAnchor editAs="oneCell">
    <xdr:from>
      <xdr:col>2</xdr:col>
      <xdr:colOff>3940969</xdr:colOff>
      <xdr:row>0</xdr:row>
      <xdr:rowOff>71437</xdr:rowOff>
    </xdr:from>
    <xdr:to>
      <xdr:col>2</xdr:col>
      <xdr:colOff>4280660</xdr:colOff>
      <xdr:row>0</xdr:row>
      <xdr:rowOff>411797</xdr:rowOff>
    </xdr:to>
    <xdr:pic>
      <xdr:nvPicPr>
        <xdr:cNvPr id="10" name="Image 9">
          <a:extLst>
            <a:ext uri="{FF2B5EF4-FFF2-40B4-BE49-F238E27FC236}">
              <a16:creationId xmlns:a16="http://schemas.microsoft.com/office/drawing/2014/main" id="{94E95F77-C210-4604-AE11-C249D4EECE67}"/>
            </a:ext>
          </a:extLst>
        </xdr:cNvPr>
        <xdr:cNvPicPr>
          <a:picLocks noChangeAspect="1"/>
        </xdr:cNvPicPr>
      </xdr:nvPicPr>
      <xdr:blipFill>
        <a:blip xmlns:r="http://schemas.openxmlformats.org/officeDocument/2006/relationships" r:embed="rId9" r:link="rId10" cstate="print">
          <a:extLst>
            <a:ext uri="{28A0092B-C50C-407E-A947-70E740481C1C}">
              <a14:useLocalDpi xmlns:a14="http://schemas.microsoft.com/office/drawing/2010/main" val="0"/>
            </a:ext>
          </a:extLst>
        </a:blip>
        <a:srcRect/>
        <a:stretch>
          <a:fillRect/>
        </a:stretch>
      </xdr:blipFill>
      <xdr:spPr bwMode="auto">
        <a:xfrm>
          <a:off x="7377589" y="71437"/>
          <a:ext cx="339691" cy="340360"/>
        </a:xfrm>
        <a:prstGeom prst="rect">
          <a:avLst/>
        </a:prstGeom>
        <a:noFill/>
        <a:ln>
          <a:noFill/>
        </a:ln>
      </xdr:spPr>
    </xdr:pic>
    <xdr:clientData/>
  </xdr:twoCellAnchor>
  <xdr:twoCellAnchor editAs="oneCell">
    <xdr:from>
      <xdr:col>0</xdr:col>
      <xdr:colOff>183357</xdr:colOff>
      <xdr:row>0</xdr:row>
      <xdr:rowOff>85724</xdr:rowOff>
    </xdr:from>
    <xdr:to>
      <xdr:col>0</xdr:col>
      <xdr:colOff>877245</xdr:colOff>
      <xdr:row>0</xdr:row>
      <xdr:rowOff>400852</xdr:rowOff>
    </xdr:to>
    <xdr:pic>
      <xdr:nvPicPr>
        <xdr:cNvPr id="11" name="Image 10" descr="Une image contenant texte, Police, logo, conception&#10;&#10;Le contenu généré par l’IA peut être incorrect.">
          <a:extLst>
            <a:ext uri="{FF2B5EF4-FFF2-40B4-BE49-F238E27FC236}">
              <a16:creationId xmlns:a16="http://schemas.microsoft.com/office/drawing/2014/main" id="{864B93A6-56D6-49A2-9CAC-B5DBE0D17C5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83357" y="85724"/>
          <a:ext cx="693888" cy="315128"/>
        </a:xfrm>
        <a:prstGeom prst="rect">
          <a:avLst/>
        </a:prstGeom>
      </xdr:spPr>
    </xdr:pic>
    <xdr:clientData/>
  </xdr:twoCellAnchor>
  <xdr:twoCellAnchor editAs="oneCell">
    <xdr:from>
      <xdr:col>0</xdr:col>
      <xdr:colOff>1362075</xdr:colOff>
      <xdr:row>0</xdr:row>
      <xdr:rowOff>92870</xdr:rowOff>
    </xdr:from>
    <xdr:to>
      <xdr:col>0</xdr:col>
      <xdr:colOff>2481951</xdr:colOff>
      <xdr:row>0</xdr:row>
      <xdr:rowOff>437621</xdr:rowOff>
    </xdr:to>
    <xdr:pic>
      <xdr:nvPicPr>
        <xdr:cNvPr id="12" name="Image 11">
          <a:extLst>
            <a:ext uri="{FF2B5EF4-FFF2-40B4-BE49-F238E27FC236}">
              <a16:creationId xmlns:a16="http://schemas.microsoft.com/office/drawing/2014/main" id="{EACEC491-0CDE-48C9-8D5B-5AF31212CA6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362075" y="92870"/>
          <a:ext cx="1119876" cy="344751"/>
        </a:xfrm>
        <a:prstGeom prst="rect">
          <a:avLst/>
        </a:prstGeom>
      </xdr:spPr>
    </xdr:pic>
    <xdr:clientData/>
  </xdr:twoCellAnchor>
  <xdr:twoCellAnchor editAs="oneCell">
    <xdr:from>
      <xdr:col>2</xdr:col>
      <xdr:colOff>207173</xdr:colOff>
      <xdr:row>0</xdr:row>
      <xdr:rowOff>41673</xdr:rowOff>
    </xdr:from>
    <xdr:to>
      <xdr:col>2</xdr:col>
      <xdr:colOff>862017</xdr:colOff>
      <xdr:row>1</xdr:row>
      <xdr:rowOff>17627</xdr:rowOff>
    </xdr:to>
    <xdr:pic>
      <xdr:nvPicPr>
        <xdr:cNvPr id="13" name="Image 12">
          <a:extLst>
            <a:ext uri="{FF2B5EF4-FFF2-40B4-BE49-F238E27FC236}">
              <a16:creationId xmlns:a16="http://schemas.microsoft.com/office/drawing/2014/main" id="{040D1772-8B1F-4DED-A2C9-5EEE00C6581C}"/>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5400000">
          <a:off x="3750828" y="-65362"/>
          <a:ext cx="440774" cy="654844"/>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273B4-CDEA-42A3-A351-4B3410F4FDD5}">
  <sheetPr>
    <pageSetUpPr fitToPage="1"/>
  </sheetPr>
  <dimension ref="A1:I57"/>
  <sheetViews>
    <sheetView tabSelected="1" zoomScale="130" zoomScaleNormal="130" workbookViewId="0">
      <selection activeCell="D13" sqref="D13"/>
    </sheetView>
  </sheetViews>
  <sheetFormatPr baseColWidth="10" defaultColWidth="11.42578125" defaultRowHeight="15" x14ac:dyDescent="0.25"/>
  <cols>
    <col min="1" max="1" width="40.85546875" style="3" customWidth="1"/>
    <col min="2" max="2" width="3.28515625" style="2" customWidth="1"/>
    <col min="3" max="3" width="70.7109375" style="3" customWidth="1"/>
    <col min="4" max="4" width="14.42578125" style="3" customWidth="1"/>
    <col min="5" max="9" width="9.5703125" style="3" customWidth="1"/>
    <col min="10" max="16384" width="11.42578125" style="3"/>
  </cols>
  <sheetData>
    <row r="1" spans="1:9" ht="36.6" customHeight="1" x14ac:dyDescent="0.25">
      <c r="B1" s="3"/>
    </row>
    <row r="2" spans="1:9" ht="21" x14ac:dyDescent="0.25">
      <c r="A2" s="72" t="s">
        <v>21</v>
      </c>
      <c r="B2" s="72"/>
      <c r="C2" s="72"/>
      <c r="D2" s="72"/>
    </row>
    <row r="3" spans="1:9" ht="21" customHeight="1" x14ac:dyDescent="0.25">
      <c r="A3" s="76" t="s">
        <v>5</v>
      </c>
      <c r="B3" s="76"/>
      <c r="C3" s="76"/>
      <c r="D3" s="76"/>
      <c r="E3" s="15"/>
    </row>
    <row r="4" spans="1:9" s="9" customFormat="1" ht="12.75" x14ac:dyDescent="0.25">
      <c r="A4" s="73" t="s">
        <v>6</v>
      </c>
      <c r="B4" s="74"/>
      <c r="C4" s="77" t="s">
        <v>12</v>
      </c>
      <c r="D4" s="78"/>
    </row>
    <row r="5" spans="1:9" s="9" customFormat="1" ht="12.75" x14ac:dyDescent="0.25">
      <c r="A5" s="73" t="s">
        <v>24</v>
      </c>
      <c r="B5" s="74"/>
      <c r="C5" s="77" t="s">
        <v>20</v>
      </c>
      <c r="D5" s="78"/>
    </row>
    <row r="6" spans="1:9" s="9" customFormat="1" ht="12.75" x14ac:dyDescent="0.25">
      <c r="A6" s="73" t="s">
        <v>7</v>
      </c>
      <c r="B6" s="74"/>
      <c r="C6" s="77" t="s">
        <v>11</v>
      </c>
      <c r="D6" s="78"/>
    </row>
    <row r="7" spans="1:9" ht="11.25" customHeight="1" x14ac:dyDescent="0.25">
      <c r="B7" s="4"/>
      <c r="C7" s="82" t="s">
        <v>8</v>
      </c>
      <c r="D7" s="82"/>
      <c r="E7" s="15"/>
    </row>
    <row r="8" spans="1:9" ht="15.75" x14ac:dyDescent="0.25">
      <c r="A8" s="81" t="str">
        <f>'Liste freins, solutions'!A8</f>
        <v xml:space="preserve">1- La situation forestière et sylvicole sur le territoire                                              </v>
      </c>
      <c r="B8" s="81"/>
      <c r="C8" s="81"/>
      <c r="D8" s="81"/>
    </row>
    <row r="9" spans="1:9" s="7" customFormat="1" x14ac:dyDescent="0.25">
      <c r="A9" s="11" t="s">
        <v>2</v>
      </c>
      <c r="B9" s="10" t="s">
        <v>0</v>
      </c>
      <c r="C9" s="11" t="s">
        <v>3</v>
      </c>
      <c r="D9" s="11" t="s">
        <v>1</v>
      </c>
    </row>
    <row r="10" spans="1:9" s="36" customFormat="1" ht="15" customHeight="1" x14ac:dyDescent="0.25">
      <c r="A10" s="65" t="str">
        <f>'Liste freins, solutions'!A10</f>
        <v>En amont, préparer le projet de renouvellement forestier</v>
      </c>
      <c r="B10" s="66"/>
      <c r="C10" s="66"/>
      <c r="D10" s="67"/>
    </row>
    <row r="11" spans="1:9" s="8" customFormat="1" ht="73.5" customHeight="1" x14ac:dyDescent="0.25">
      <c r="A11" s="62" t="str">
        <f>'Liste freins, solutions'!A11</f>
        <v>Prendre en compte la présence du grand gibier lors de l'élaboration du programme sylvicole</v>
      </c>
      <c r="B11" s="53">
        <f>'Liste freins, solutions'!B11</f>
        <v>1</v>
      </c>
      <c r="C11" s="54" t="str">
        <f>'Liste freins, solutions'!C11</f>
        <v>Est-ce que le responsable de la gestion forestière a pris soin d'anticiper le renouvellement de ses peuplements, en planifiant des coupes d'abord dans les peuplements voisins ne craignant pas la dent du gibier (dit en amélioration), afin d'augmenter les capacités alimentaires, permettre l'expression des comportements des animaux (exemple : frottis) en les détournant des futures zones à risque ?</v>
      </c>
      <c r="D11" s="55"/>
    </row>
    <row r="12" spans="1:9" s="8" customFormat="1" ht="23.25" customHeight="1" x14ac:dyDescent="0.25">
      <c r="A12" s="64"/>
      <c r="B12" s="53">
        <f>'Liste freins, solutions'!B12</f>
        <v>2</v>
      </c>
      <c r="C12" s="54" t="str">
        <f>'Liste freins, solutions'!C12</f>
        <v>Est-ce que le programme des coupes et travaux est dynamique et respecté ?</v>
      </c>
      <c r="D12" s="55"/>
      <c r="I12" s="14"/>
    </row>
    <row r="13" spans="1:9" s="8" customFormat="1" ht="32.25" customHeight="1" x14ac:dyDescent="0.25">
      <c r="A13" s="68" t="str">
        <f>'Liste freins, solutions'!A13</f>
        <v>Prévoir des itinéraires sylvicoles adaptés à la présence des ongulés</v>
      </c>
      <c r="B13" s="40">
        <f>'Liste freins, solutions'!B13</f>
        <v>3</v>
      </c>
      <c r="C13" s="41" t="str">
        <f>'Liste freins, solutions'!C13</f>
        <v>En système régulier, est-ce que la parcelle concernée a une surface en régénération naturelle ou artificielle qui dépasse 3 ha d'un seul tenant ?</v>
      </c>
      <c r="D13" s="42"/>
    </row>
    <row r="14" spans="1:9" s="8" customFormat="1" ht="36.75" customHeight="1" x14ac:dyDescent="0.25">
      <c r="A14" s="70"/>
      <c r="B14" s="40">
        <f>'Liste freins, solutions'!B14</f>
        <v>4</v>
      </c>
      <c r="C14" s="41" t="str">
        <f>'Liste freins, solutions'!C14</f>
        <v>Pour la régénération naturelle en plein, a-t-on bien prévu de laisser des bandes de semis (entre les cloisonnements sylvicoles) d'au moins 4 m de large ?</v>
      </c>
      <c r="D14" s="42"/>
    </row>
    <row r="15" spans="1:9" s="8" customFormat="1" ht="47.25" customHeight="1" x14ac:dyDescent="0.25">
      <c r="A15" s="70"/>
      <c r="B15" s="40">
        <f>'Liste freins, solutions'!B15</f>
        <v>5</v>
      </c>
      <c r="C15" s="41" t="str">
        <f>'Liste freins, solutions'!C15</f>
        <v>Pour la régénération artificielle en reboisement, est-ce que les plantations seront réalisées sur un terrain ou des bandes présentant un recrû (végétation d'accompagnement) afin de les protéger ?</v>
      </c>
      <c r="D15" s="42"/>
    </row>
    <row r="16" spans="1:9" s="8" customFormat="1" ht="73.5" customHeight="1" x14ac:dyDescent="0.25">
      <c r="A16" s="69"/>
      <c r="B16" s="40">
        <f>'Liste freins, solutions'!B16</f>
        <v>6</v>
      </c>
      <c r="C16" s="41" t="str">
        <f>'Liste freins, solutions'!C16</f>
        <v>Pour les boisements/reboisements réalisés en terrain nu (terre agricole, parterre de coupe sans végétation) mais également pour les parcelles de petites surfaces (&lt; à 3 ha) ou présentant des essences très appétentes  (merisier, fruitiers forestiers en général, chêne rouge d'Amérique...) ou très sensibles au frottis (douglas...), est-ce qu'une protection sera utilisée ?</v>
      </c>
      <c r="D16" s="42"/>
    </row>
    <row r="17" spans="1:4" s="8" customFormat="1" ht="15" customHeight="1" x14ac:dyDescent="0.25">
      <c r="A17" s="65" t="str">
        <f>'Liste freins, solutions'!A17</f>
        <v>Sur le terrain, rechercher les signes avant-coureurs de déséquilibre sur la végétation</v>
      </c>
      <c r="B17" s="66"/>
      <c r="C17" s="66"/>
      <c r="D17" s="67"/>
    </row>
    <row r="18" spans="1:4" s="8" customFormat="1" ht="36" customHeight="1" x14ac:dyDescent="0.25">
      <c r="A18" s="62" t="str">
        <f>'Liste freins, solutions'!A18</f>
        <v>Identifier si la gestion forestière est dynamique dans le secteur</v>
      </c>
      <c r="B18" s="53">
        <f>'Liste freins, solutions'!B18</f>
        <v>7</v>
      </c>
      <c r="C18" s="54" t="str">
        <f>'Liste freins, solutions'!C18</f>
        <v>Est-ce qu'il y a des coupes et travaux visibles (pile de rondins, grumes en bordure d'allée, marquage de coupe visible, coupe et recépage de taillis…) ?</v>
      </c>
      <c r="D18" s="55"/>
    </row>
    <row r="19" spans="1:4" s="8" customFormat="1" ht="33" customHeight="1" x14ac:dyDescent="0.25">
      <c r="A19" s="63"/>
      <c r="B19" s="53">
        <f>'Liste freins, solutions'!B19</f>
        <v>8</v>
      </c>
      <c r="C19" s="54" t="str">
        <f>'Liste freins, solutions'!C19</f>
        <v>Dans les peuplements forestiers adultes, est-ce que des cloisonnements d'exploitation ont été ouverts ?</v>
      </c>
      <c r="D19" s="55"/>
    </row>
    <row r="20" spans="1:4" s="8" customFormat="1" ht="36.75" customHeight="1" x14ac:dyDescent="0.25">
      <c r="A20" s="63"/>
      <c r="B20" s="53">
        <f>'Liste freins, solutions'!B20</f>
        <v>9</v>
      </c>
      <c r="C20" s="54" t="str">
        <f>'Liste freins, solutions'!C20</f>
        <v>En forêt de plaine, dans les régénérations naturelles en plein, est-ce que des cloisonnements sylvicoles ont été ouverts ?</v>
      </c>
      <c r="D20" s="55"/>
    </row>
    <row r="21" spans="1:4" s="8" customFormat="1" ht="33.75" customHeight="1" x14ac:dyDescent="0.25">
      <c r="A21" s="64"/>
      <c r="B21" s="53">
        <f>'Liste freins, solutions'!B21</f>
        <v>10</v>
      </c>
      <c r="C21" s="54" t="str">
        <f>'Liste freins, solutions'!C21</f>
        <v>Dans les jeunes peuplements forestiers, est-ce que des nettoiements ou dégagements ont été réalisés ?</v>
      </c>
      <c r="D21" s="55"/>
    </row>
    <row r="22" spans="1:4" s="8" customFormat="1" ht="47.25" customHeight="1" x14ac:dyDescent="0.25">
      <c r="A22" s="68" t="str">
        <f>'Liste freins, solutions'!A22</f>
        <v>Identifier la pression des ongulés sur le sous-bois et la forêt</v>
      </c>
      <c r="B22" s="40">
        <f>'Liste freins, solutions'!B22</f>
        <v>11</v>
      </c>
      <c r="C22" s="41" t="str">
        <f>'Liste freins, solutions'!C23</f>
        <v>Est-ce que le secteur est absent de ronce et de lierre fortement impactés en automne-hiver (abroutissement systématique jusqu'à portée de gueule de cerf et/ou chevreuil) ou de houx et de callune avec "un port en boule " ?</v>
      </c>
      <c r="D22" s="42"/>
    </row>
    <row r="23" spans="1:4" s="8" customFormat="1" ht="34.5" customHeight="1" x14ac:dyDescent="0.25">
      <c r="A23" s="70"/>
      <c r="B23" s="40">
        <f>'Liste freins, solutions'!B23</f>
        <v>12</v>
      </c>
      <c r="C23" s="41" t="str">
        <f>'Liste freins, solutions'!C24</f>
        <v>Est-ce que la diversité des essences forestières adaptées à la station forestière est présente dans les régénérations naturelles et en sous bois à proximité ?</v>
      </c>
      <c r="D23" s="42"/>
    </row>
    <row r="24" spans="1:4" s="8" customFormat="1" ht="37.5" customHeight="1" x14ac:dyDescent="0.25">
      <c r="A24" s="70"/>
      <c r="B24" s="40">
        <f>'Liste freins, solutions'!B24</f>
        <v>13</v>
      </c>
      <c r="C24" s="41" t="str">
        <f>'Liste freins, solutions'!C24</f>
        <v>Est-ce que la diversité des essences forestières adaptées à la station forestière est présente dans les régénérations naturelles et en sous bois à proximité ?</v>
      </c>
      <c r="D24" s="42"/>
    </row>
    <row r="25" spans="1:4" s="8" customFormat="1" ht="61.5" customHeight="1" x14ac:dyDescent="0.25">
      <c r="A25" s="69"/>
      <c r="B25" s="40">
        <f>'Liste freins, solutions'!B25</f>
        <v>14</v>
      </c>
      <c r="C25" s="41" t="str">
        <f>'Liste freins, solutions'!C25</f>
        <v>Est-ce que les espaces forestiers non productifs en périphérie (dont allée enherbée, pare feu, bordure d'étang, cloisonnements sylvicoles et d'exploitation…) ainsi que les milieux ouverts (prairies intra-forestières, cultures, zones non forestières) sont aménagées pour favoriser la biodiversité et générer de la nourriture pour la grande faune ?</v>
      </c>
      <c r="D25" s="42"/>
    </row>
    <row r="26" spans="1:4" s="8" customFormat="1" ht="36" customHeight="1" x14ac:dyDescent="0.25">
      <c r="A26" s="62" t="str">
        <f>'Liste freins, solutions'!A25</f>
        <v>Identifier si l'amélioration de la capacité nourricière de la forêt a été mise en œuvre</v>
      </c>
      <c r="B26" s="53">
        <f>'Liste freins, solutions'!B26</f>
        <v>15</v>
      </c>
      <c r="C26" s="54" t="str">
        <f>'Liste freins, solutions'!C26</f>
        <v>Est-ce que les lisières et les bordures d'allées (banquettes) sont travaillées en périphérie pour apporter de la lumière et ainsi améliorer la capacité nourricière ?</v>
      </c>
      <c r="D26" s="55"/>
    </row>
    <row r="27" spans="1:4" s="8" customFormat="1" ht="51" customHeight="1" x14ac:dyDescent="0.25">
      <c r="A27" s="64"/>
      <c r="B27" s="53">
        <f>'Liste freins, solutions'!B27</f>
        <v>16</v>
      </c>
      <c r="C27" s="54" t="str">
        <f>'Liste freins, solutions'!C27</f>
        <v>Est-ce que les cloisonnements d'exploitation et sylvicoles sont entretenus (pour générer une nourriture appétente : pas de broyage au ras du sol et travaux réalisés en fin d'hiver, au plus tard au mois de mars et/ou vers le 15 août sans trop dépasser la fin de ce mois) ?</v>
      </c>
      <c r="D27" s="55"/>
    </row>
    <row r="28" spans="1:4" s="1" customFormat="1" ht="15.75" x14ac:dyDescent="0.25">
      <c r="A28" s="24"/>
      <c r="B28" s="25"/>
      <c r="C28" s="12" t="s">
        <v>71</v>
      </c>
      <c r="D28" s="37">
        <f>COUNTIF(D11:D27,"non")</f>
        <v>0</v>
      </c>
    </row>
    <row r="29" spans="1:4" s="8" customFormat="1" x14ac:dyDescent="0.25">
      <c r="A29" s="24"/>
      <c r="B29" s="25"/>
      <c r="C29" s="26"/>
      <c r="D29" s="27"/>
    </row>
    <row r="30" spans="1:4" s="1" customFormat="1" ht="15.75" x14ac:dyDescent="0.25">
      <c r="A30" s="24"/>
      <c r="B30" s="25"/>
    </row>
    <row r="31" spans="1:4" s="8" customFormat="1" x14ac:dyDescent="0.25">
      <c r="A31" s="24"/>
      <c r="B31" s="25"/>
      <c r="C31" s="26"/>
      <c r="D31" s="27"/>
    </row>
    <row r="32" spans="1:4" s="8" customFormat="1" x14ac:dyDescent="0.25">
      <c r="A32" s="65" t="str">
        <f>'Liste freins, solutions'!A32</f>
        <v>2- La situation cynégétique sur le territoire</v>
      </c>
      <c r="B32" s="66"/>
      <c r="C32" s="66"/>
      <c r="D32" s="67"/>
    </row>
    <row r="33" spans="1:4" s="29" customFormat="1" x14ac:dyDescent="0.25">
      <c r="A33" s="30" t="str">
        <f>'Liste freins, solutions'!A33</f>
        <v>objectif</v>
      </c>
      <c r="B33" s="31" t="str">
        <f>'Liste freins, solutions'!B33</f>
        <v>n°</v>
      </c>
      <c r="C33" s="32" t="str">
        <f>'Liste freins, solutions'!C33</f>
        <v>point évalué</v>
      </c>
      <c r="D33" s="32" t="s">
        <v>1</v>
      </c>
    </row>
    <row r="34" spans="1:4" x14ac:dyDescent="0.25">
      <c r="A34" s="65" t="str">
        <f>'Liste freins, solutions'!A34</f>
        <v>En amont, intrégrer le projet dans l'élaboration des plans de chasse</v>
      </c>
      <c r="B34" s="66"/>
      <c r="C34" s="66"/>
      <c r="D34" s="67"/>
    </row>
    <row r="35" spans="1:4" ht="39.75" customHeight="1" x14ac:dyDescent="0.25">
      <c r="A35" s="68" t="str">
        <f>'Liste freins, solutions'!A35</f>
        <v>Réaliser et préparer la demande de plan de chasse sur le territoire</v>
      </c>
      <c r="B35" s="40">
        <f>'Liste freins, solutions'!B35</f>
        <v>17</v>
      </c>
      <c r="C35" s="43" t="str">
        <f>'Liste freins, solutions'!C35</f>
        <v>Est-ce qu'il existe une demande et une attribution de plan de chasse pour chaque espèce de cervidés (chevreuil et cerf) présente sur le territoire ?</v>
      </c>
      <c r="D35" s="42"/>
    </row>
    <row r="36" spans="1:4" ht="61.5" customHeight="1" x14ac:dyDescent="0.25">
      <c r="A36" s="69"/>
      <c r="B36" s="40">
        <f>'Liste freins, solutions'!B36</f>
        <v>18</v>
      </c>
      <c r="C36" s="43" t="str">
        <f>'Liste freins, solutions'!C36</f>
        <v>Est-ce que la demande de plan de chasse est élaborée en prenant en compte les objectifs de renouvellement forestier de la parcelle concernée, éventuellement en demandant quelques attributions complémentaires pendant quelques années ? Idem dans les propriétés voisines qui doivent être solidaires au besoin</v>
      </c>
      <c r="D36" s="42"/>
    </row>
    <row r="37" spans="1:4" ht="51" customHeight="1" x14ac:dyDescent="0.25">
      <c r="A37" s="62" t="str">
        <f>'Liste freins, solutions'!A37</f>
        <v>Vérifier que les populations soient compatibles avec le projet de renouvellement</v>
      </c>
      <c r="B37" s="53">
        <f>'Liste freins, solutions'!B37</f>
        <v>19</v>
      </c>
      <c r="C37" s="56" t="str">
        <f>'Liste freins, solutions'!C37</f>
        <v>Est-ce que les animaux sont prélevés en majeure partie avant le 15 janvier (2/3 du plan de chasse réalisé) dans le but de limiter leurs impacts sur la forêt et notamment les dégâts de giber ?</v>
      </c>
      <c r="D37" s="55"/>
    </row>
    <row r="38" spans="1:4" ht="38.25" customHeight="1" x14ac:dyDescent="0.25">
      <c r="A38" s="63"/>
      <c r="B38" s="53">
        <f>'Liste freins, solutions'!B38</f>
        <v>20</v>
      </c>
      <c r="C38" s="56" t="str">
        <f>'Liste freins, solutions'!C38</f>
        <v>En dehors des secteurs de non expansion, est-ce que le plan de chasse de l'espèce cerf est réalisé à hauteur de 80 % ?</v>
      </c>
      <c r="D38" s="55"/>
    </row>
    <row r="39" spans="1:4" ht="40.5" customHeight="1" x14ac:dyDescent="0.25">
      <c r="A39" s="63"/>
      <c r="B39" s="53">
        <f>'Liste freins, solutions'!B39</f>
        <v>21</v>
      </c>
      <c r="C39" s="56" t="str">
        <f>'Liste freins, solutions'!C39</f>
        <v>Est-ce que le plan de chasse de l'espèce chevreuil est réalisé à hauteur au minimum de 90 % ?</v>
      </c>
      <c r="D39" s="55"/>
    </row>
    <row r="40" spans="1:4" ht="54" customHeight="1" x14ac:dyDescent="0.25">
      <c r="A40" s="63"/>
      <c r="B40" s="53">
        <f>'Liste freins, solutions'!B40</f>
        <v>22</v>
      </c>
      <c r="C40" s="56" t="str">
        <f>'Liste freins, solutions'!C40</f>
        <v>Est-ce que la tendance des ICE abondance (IKP ou IKV, INA…) ne montre pas une "saturation" du milieu ou des tendances à la hausse ou stable à des niveaux trop élevés par rapport à ce que le milieu peut supporter naturellement ?</v>
      </c>
      <c r="D40" s="55"/>
    </row>
    <row r="41" spans="1:4" ht="24.75" customHeight="1" x14ac:dyDescent="0.25">
      <c r="A41" s="64"/>
      <c r="B41" s="53">
        <f>'Liste freins, solutions'!B41</f>
        <v>23</v>
      </c>
      <c r="C41" s="56" t="str">
        <f>'Liste freins, solutions'!C41</f>
        <v>Est-ce qu'on observe facilement des animaux (ongulés) quand on visite le territoire ?</v>
      </c>
      <c r="D41" s="55"/>
    </row>
    <row r="42" spans="1:4" x14ac:dyDescent="0.25">
      <c r="A42" s="65" t="str">
        <f>'Liste freins, solutions'!A42</f>
        <v>Sur le terrain, rechercher les signes avant-coureurs de déséquilibre sur les populations</v>
      </c>
      <c r="B42" s="66"/>
      <c r="C42" s="66"/>
      <c r="D42" s="67"/>
    </row>
    <row r="43" spans="1:4" ht="51" customHeight="1" x14ac:dyDescent="0.25">
      <c r="A43" s="68" t="str">
        <f>'Liste freins, solutions'!A43</f>
        <v>Identifier la présence des ongulés et caractériser leur état de santé</v>
      </c>
      <c r="B43" s="40">
        <f>'Liste freins, solutions'!B43</f>
        <v>24</v>
      </c>
      <c r="C43" s="43" t="str">
        <f>'Liste freins, solutions'!C43</f>
        <v>Est-ce qu'on observe facilement des indices de présence des ongulés ? (moquettes, fumées, frottis, écorçage, bouttis, coulées, traces de consommation sur la végétation, présence de bousiers...) ?</v>
      </c>
      <c r="D43" s="42"/>
    </row>
    <row r="44" spans="1:4" ht="39" customHeight="1" x14ac:dyDescent="0.25">
      <c r="A44" s="70"/>
      <c r="B44" s="40">
        <f>'Liste freins, solutions'!B44</f>
        <v>25</v>
      </c>
      <c r="C44" s="43" t="str">
        <f>'Liste freins, solutions'!C44</f>
        <v>Est-ce qu'il y a des animaux déficients, présentants une faible constitution, malades, amaigris, facilement attrapés par les chiens ?</v>
      </c>
      <c r="D44" s="42"/>
    </row>
    <row r="45" spans="1:4" ht="63.75" customHeight="1" x14ac:dyDescent="0.25">
      <c r="A45" s="69"/>
      <c r="B45" s="40">
        <f>'Liste freins, solutions'!B45</f>
        <v>26</v>
      </c>
      <c r="C45" s="43" t="str">
        <f>'Liste freins, solutions'!C45</f>
        <v>Est-ce que Les ICE performances sont stables sans montrer de tendance à la baisse pour les espèces concernées (masse corporelle des faons, longueur de la mâchoire inférieure, taux de gestation des bichettes...) et sans affectation de la fertilité des chevrettes  (nombre moyen de corps jaunes par chevrette adulte trop éloigné de 2) ?</v>
      </c>
      <c r="D45" s="42"/>
    </row>
    <row r="46" spans="1:4" ht="49.5" customHeight="1" x14ac:dyDescent="0.25">
      <c r="A46" s="88" t="str">
        <f>'Liste freins, solutions'!A46</f>
        <v>Utiliser la complémentarité des modes de chasse pour assurer la réussite de ce renouvellement</v>
      </c>
      <c r="B46" s="53">
        <f>'Liste freins, solutions'!B46</f>
        <v>27</v>
      </c>
      <c r="C46" s="56" t="str">
        <f>'Liste freins, solutions'!C46</f>
        <v>Est-ce qu'il a été expliqué à l'équipe de chasse qu'il allait falloir mettre une pression de chasse importante sur la parcelle pendant quelques années, le temps que les semis ou plants sortent de la dent du gibier ?</v>
      </c>
      <c r="D46" s="55"/>
    </row>
    <row r="47" spans="1:4" ht="36.75" customHeight="1" x14ac:dyDescent="0.25">
      <c r="A47" s="88"/>
      <c r="B47" s="53">
        <f>'Liste freins, solutions'!B47</f>
        <v>28</v>
      </c>
      <c r="C47" s="56" t="str">
        <f>'Liste freins, solutions'!C47</f>
        <v>Est-il prévu de réaliser des chevreuils dès la période d'ouverture anticipée en tir d'été (notamment en cas de frottis importants) ?</v>
      </c>
      <c r="D47" s="55"/>
    </row>
    <row r="48" spans="1:4" ht="39" customHeight="1" x14ac:dyDescent="0.25">
      <c r="A48" s="88"/>
      <c r="B48" s="53">
        <f>'Liste freins, solutions'!B48</f>
        <v>29</v>
      </c>
      <c r="C48" s="56" t="str">
        <f>'Liste freins, solutions'!C48</f>
        <v>Est-ce que le secteur ne contient pas de place de brame ni de zone refuge pour l'espèce cerf (zone de quiétude, périphérie des secteurs de gagnage en plaine...)  ?</v>
      </c>
      <c r="D48" s="55"/>
    </row>
    <row r="49" spans="1:7" x14ac:dyDescent="0.25">
      <c r="A49" s="38"/>
      <c r="B49" s="25"/>
      <c r="C49" s="12" t="s">
        <v>72</v>
      </c>
      <c r="D49" s="37">
        <f>COUNTIF(D35:D48,"non")</f>
        <v>0</v>
      </c>
    </row>
    <row r="50" spans="1:7" x14ac:dyDescent="0.25">
      <c r="A50" s="38"/>
      <c r="B50" s="25"/>
      <c r="C50" s="39"/>
      <c r="D50" s="27"/>
    </row>
    <row r="51" spans="1:7" x14ac:dyDescent="0.25">
      <c r="A51" s="38"/>
      <c r="B51" s="25"/>
      <c r="C51" s="39"/>
      <c r="D51" s="27"/>
    </row>
    <row r="52" spans="1:7" x14ac:dyDescent="0.25">
      <c r="A52" s="38"/>
      <c r="B52" s="25"/>
      <c r="C52" s="39"/>
      <c r="D52" s="27"/>
    </row>
    <row r="53" spans="1:7" x14ac:dyDescent="0.25">
      <c r="A53" s="38"/>
      <c r="B53" s="25"/>
      <c r="C53" s="39"/>
      <c r="D53" s="27"/>
    </row>
    <row r="54" spans="1:7" ht="15" customHeight="1" x14ac:dyDescent="0.25">
      <c r="A54" s="86" t="s">
        <v>73</v>
      </c>
      <c r="B54" s="86"/>
      <c r="C54" s="87"/>
      <c r="D54" s="16">
        <f>D28</f>
        <v>0</v>
      </c>
    </row>
    <row r="55" spans="1:7" ht="15" customHeight="1" x14ac:dyDescent="0.25">
      <c r="A55" s="83" t="s">
        <v>74</v>
      </c>
      <c r="B55" s="84"/>
      <c r="C55" s="85"/>
      <c r="D55" s="16">
        <f>D49</f>
        <v>0</v>
      </c>
      <c r="G55" s="15"/>
    </row>
    <row r="56" spans="1:7" ht="18.75" x14ac:dyDescent="0.25">
      <c r="A56" s="79" t="s">
        <v>23</v>
      </c>
      <c r="B56" s="79"/>
      <c r="C56" s="80"/>
      <c r="D56" s="18">
        <f>D54+D55</f>
        <v>0</v>
      </c>
      <c r="F56" s="15"/>
    </row>
    <row r="57" spans="1:7" ht="13.15" customHeight="1" x14ac:dyDescent="0.25">
      <c r="C57" s="19" t="s">
        <v>56</v>
      </c>
    </row>
  </sheetData>
  <sheetProtection algorithmName="SHA-512" hashValue="/wS8lQ1t5vlPXvhK2SZ1upBPfTa1P8ViOjFlJkKrsREuLOmt6Y2yfc8XjZC97t/HlazlfkBGpC7ytWb2XIRNyg==" saltValue="m4bgOHm0l2Hl9rgJUKtVtg==" spinCount="100000" sheet="1" selectLockedCells="1"/>
  <mergeCells count="27">
    <mergeCell ref="A46:A48"/>
    <mergeCell ref="A34:D34"/>
    <mergeCell ref="A35:A36"/>
    <mergeCell ref="A37:A41"/>
    <mergeCell ref="A42:D42"/>
    <mergeCell ref="A43:A45"/>
    <mergeCell ref="A56:C56"/>
    <mergeCell ref="A8:D8"/>
    <mergeCell ref="A4:B4"/>
    <mergeCell ref="A5:B5"/>
    <mergeCell ref="A6:B6"/>
    <mergeCell ref="C7:D7"/>
    <mergeCell ref="A55:C55"/>
    <mergeCell ref="A54:C54"/>
    <mergeCell ref="A32:D32"/>
    <mergeCell ref="A10:D10"/>
    <mergeCell ref="A11:A12"/>
    <mergeCell ref="A13:A16"/>
    <mergeCell ref="A17:D17"/>
    <mergeCell ref="A18:A21"/>
    <mergeCell ref="A22:A25"/>
    <mergeCell ref="A26:A27"/>
    <mergeCell ref="A2:D2"/>
    <mergeCell ref="A3:D3"/>
    <mergeCell ref="C4:D4"/>
    <mergeCell ref="C5:D5"/>
    <mergeCell ref="C6:D6"/>
  </mergeCells>
  <phoneticPr fontId="8" type="noConversion"/>
  <dataValidations count="1">
    <dataValidation type="list" allowBlank="1" showInputMessage="1" showErrorMessage="1" sqref="D35:D41 D11:D16 D18:D27 D43:D48 D50:D53" xr:uid="{409BA950-5AC3-4066-ACBF-9ECF1A715F0C}">
      <formula1>"oui,non,pas concerné"</formula1>
    </dataValidation>
  </dataValidations>
  <printOptions horizontalCentered="1"/>
  <pageMargins left="0.23622047244094491" right="0.23622047244094491" top="0.35433070866141736" bottom="0.19685039370078741" header="0.31496062992125984" footer="0.31496062992125984"/>
  <pageSetup paperSize="9" scale="78" fitToHeight="0" orientation="portrait" verticalDpi="598" r:id="rId1"/>
  <rowBreaks count="1" manualBreakCount="1">
    <brk id="2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F5623-AC9C-4AF1-87F9-1E930A56F079}">
  <sheetPr>
    <pageSetUpPr fitToPage="1"/>
  </sheetPr>
  <dimension ref="A1:D50"/>
  <sheetViews>
    <sheetView zoomScale="130" zoomScaleNormal="130" workbookViewId="0">
      <selection activeCell="A4" sqref="A4:D4"/>
    </sheetView>
  </sheetViews>
  <sheetFormatPr baseColWidth="10" defaultRowHeight="15" x14ac:dyDescent="0.25"/>
  <cols>
    <col min="1" max="1" width="32.140625" customWidth="1"/>
    <col min="2" max="2" width="2.85546875" customWidth="1"/>
    <col min="3" max="3" width="45.5703125" customWidth="1"/>
    <col min="4" max="4" width="36.140625" customWidth="1"/>
  </cols>
  <sheetData>
    <row r="1" spans="1:4" ht="39.75" customHeight="1" x14ac:dyDescent="0.25">
      <c r="A1" s="103"/>
      <c r="B1" s="103"/>
      <c r="C1" s="103"/>
      <c r="D1" s="103"/>
    </row>
    <row r="2" spans="1:4" ht="15.75" x14ac:dyDescent="0.25">
      <c r="A2" s="107" t="s">
        <v>22</v>
      </c>
      <c r="B2" s="107"/>
      <c r="C2" s="107"/>
      <c r="D2" s="107"/>
    </row>
    <row r="3" spans="1:4" ht="9.9499999999999993" customHeight="1" x14ac:dyDescent="0.25">
      <c r="A3" s="111"/>
      <c r="B3" s="103"/>
      <c r="C3" s="103"/>
      <c r="D3" s="103"/>
    </row>
    <row r="4" spans="1:4" ht="9.9499999999999993" customHeight="1" x14ac:dyDescent="0.25">
      <c r="A4" s="111"/>
      <c r="B4" s="103"/>
      <c r="C4" s="103"/>
      <c r="D4" s="103"/>
    </row>
    <row r="5" spans="1:4" ht="9.9499999999999993" customHeight="1" x14ac:dyDescent="0.25">
      <c r="A5" s="111"/>
      <c r="B5" s="103"/>
      <c r="C5" s="103"/>
      <c r="D5" s="103"/>
    </row>
    <row r="6" spans="1:4" ht="9.9499999999999993" customHeight="1" x14ac:dyDescent="0.25">
      <c r="A6" s="111"/>
      <c r="B6" s="103"/>
      <c r="C6" s="103"/>
      <c r="D6" s="103"/>
    </row>
    <row r="7" spans="1:4" ht="9.9499999999999993" customHeight="1" x14ac:dyDescent="0.25">
      <c r="A7" s="112"/>
      <c r="B7" s="113"/>
      <c r="C7" s="113"/>
      <c r="D7" s="113"/>
    </row>
    <row r="8" spans="1:4" ht="15.75" x14ac:dyDescent="0.25">
      <c r="A8" s="108" t="s">
        <v>55</v>
      </c>
      <c r="B8" s="109"/>
      <c r="C8" s="109"/>
      <c r="D8" s="110"/>
    </row>
    <row r="9" spans="1:4" s="5" customFormat="1" x14ac:dyDescent="0.25">
      <c r="A9" s="11" t="s">
        <v>2</v>
      </c>
      <c r="B9" s="17" t="s">
        <v>0</v>
      </c>
      <c r="C9" s="13" t="s">
        <v>3</v>
      </c>
      <c r="D9" s="13" t="s">
        <v>4</v>
      </c>
    </row>
    <row r="10" spans="1:4" x14ac:dyDescent="0.25">
      <c r="A10" s="114" t="s">
        <v>86</v>
      </c>
      <c r="B10" s="115"/>
      <c r="C10" s="115"/>
      <c r="D10" s="116"/>
    </row>
    <row r="11" spans="1:4" ht="111.75" customHeight="1" x14ac:dyDescent="0.25">
      <c r="A11" s="92" t="s">
        <v>10</v>
      </c>
      <c r="B11" s="57">
        <v>1</v>
      </c>
      <c r="C11" s="58" t="s">
        <v>31</v>
      </c>
      <c r="D11" s="54" t="s">
        <v>17</v>
      </c>
    </row>
    <row r="12" spans="1:4" ht="80.099999999999994" customHeight="1" x14ac:dyDescent="0.25">
      <c r="A12" s="94"/>
      <c r="B12" s="57">
        <v>2</v>
      </c>
      <c r="C12" s="58" t="s">
        <v>57</v>
      </c>
      <c r="D12" s="54" t="s">
        <v>58</v>
      </c>
    </row>
    <row r="13" spans="1:4" ht="90.75" customHeight="1" x14ac:dyDescent="0.25">
      <c r="A13" s="89" t="s">
        <v>39</v>
      </c>
      <c r="B13" s="44">
        <v>3</v>
      </c>
      <c r="C13" s="45" t="s">
        <v>92</v>
      </c>
      <c r="D13" s="41" t="s">
        <v>27</v>
      </c>
    </row>
    <row r="14" spans="1:4" ht="120.75" customHeight="1" x14ac:dyDescent="0.25">
      <c r="A14" s="90"/>
      <c r="B14" s="44">
        <v>4</v>
      </c>
      <c r="C14" s="45" t="s">
        <v>83</v>
      </c>
      <c r="D14" s="41" t="s">
        <v>18</v>
      </c>
    </row>
    <row r="15" spans="1:4" ht="152.25" customHeight="1" x14ac:dyDescent="0.25">
      <c r="A15" s="90"/>
      <c r="B15" s="44">
        <v>5</v>
      </c>
      <c r="C15" s="45" t="s">
        <v>84</v>
      </c>
      <c r="D15" s="41" t="s">
        <v>19</v>
      </c>
    </row>
    <row r="16" spans="1:4" ht="124.5" customHeight="1" x14ac:dyDescent="0.25">
      <c r="A16" s="91"/>
      <c r="B16" s="46">
        <v>6</v>
      </c>
      <c r="C16" s="47" t="s">
        <v>87</v>
      </c>
      <c r="D16" s="41" t="s">
        <v>88</v>
      </c>
    </row>
    <row r="17" spans="1:4" x14ac:dyDescent="0.25">
      <c r="A17" s="114" t="s">
        <v>81</v>
      </c>
      <c r="B17" s="115"/>
      <c r="C17" s="115"/>
      <c r="D17" s="116"/>
    </row>
    <row r="18" spans="1:4" ht="52.5" customHeight="1" x14ac:dyDescent="0.25">
      <c r="A18" s="92" t="s">
        <v>32</v>
      </c>
      <c r="B18" s="57">
        <v>7</v>
      </c>
      <c r="C18" s="58" t="s">
        <v>59</v>
      </c>
      <c r="D18" s="54" t="s">
        <v>60</v>
      </c>
    </row>
    <row r="19" spans="1:4" ht="123" customHeight="1" x14ac:dyDescent="0.25">
      <c r="A19" s="93"/>
      <c r="B19" s="57">
        <v>8</v>
      </c>
      <c r="C19" s="58" t="s">
        <v>61</v>
      </c>
      <c r="D19" s="54" t="s">
        <v>16</v>
      </c>
    </row>
    <row r="20" spans="1:4" ht="162.75" customHeight="1" x14ac:dyDescent="0.25">
      <c r="A20" s="93"/>
      <c r="B20" s="57">
        <v>9</v>
      </c>
      <c r="C20" s="58" t="s">
        <v>93</v>
      </c>
      <c r="D20" s="54" t="s">
        <v>15</v>
      </c>
    </row>
    <row r="21" spans="1:4" ht="151.5" customHeight="1" x14ac:dyDescent="0.25">
      <c r="A21" s="94"/>
      <c r="B21" s="57">
        <v>10</v>
      </c>
      <c r="C21" s="58" t="s">
        <v>63</v>
      </c>
      <c r="D21" s="54" t="s">
        <v>62</v>
      </c>
    </row>
    <row r="22" spans="1:4" ht="134.25" customHeight="1" x14ac:dyDescent="0.25">
      <c r="A22" s="89" t="s">
        <v>33</v>
      </c>
      <c r="B22" s="46">
        <v>11</v>
      </c>
      <c r="C22" s="47" t="s">
        <v>64</v>
      </c>
      <c r="D22" s="41" t="s">
        <v>34</v>
      </c>
    </row>
    <row r="23" spans="1:4" ht="99" customHeight="1" x14ac:dyDescent="0.25">
      <c r="A23" s="90"/>
      <c r="B23" s="46">
        <v>12</v>
      </c>
      <c r="C23" s="47" t="s">
        <v>65</v>
      </c>
      <c r="D23" s="41" t="s">
        <v>67</v>
      </c>
    </row>
    <row r="24" spans="1:4" ht="101.25" customHeight="1" x14ac:dyDescent="0.25">
      <c r="A24" s="91"/>
      <c r="B24" s="46">
        <v>13</v>
      </c>
      <c r="C24" s="47" t="s">
        <v>66</v>
      </c>
      <c r="D24" s="41" t="s">
        <v>67</v>
      </c>
    </row>
    <row r="25" spans="1:4" ht="103.5" customHeight="1" x14ac:dyDescent="0.25">
      <c r="A25" s="92" t="s">
        <v>35</v>
      </c>
      <c r="B25" s="57">
        <v>14</v>
      </c>
      <c r="C25" s="59" t="s">
        <v>36</v>
      </c>
      <c r="D25" s="54" t="s">
        <v>28</v>
      </c>
    </row>
    <row r="26" spans="1:4" s="5" customFormat="1" ht="179.25" customHeight="1" x14ac:dyDescent="0.25">
      <c r="A26" s="93"/>
      <c r="B26" s="60">
        <v>15</v>
      </c>
      <c r="C26" s="59" t="s">
        <v>29</v>
      </c>
      <c r="D26" s="54" t="s">
        <v>89</v>
      </c>
    </row>
    <row r="27" spans="1:4" s="5" customFormat="1" ht="124.5" customHeight="1" x14ac:dyDescent="0.25">
      <c r="A27" s="94"/>
      <c r="B27" s="60">
        <v>16</v>
      </c>
      <c r="C27" s="59" t="s">
        <v>37</v>
      </c>
      <c r="D27" s="54" t="s">
        <v>38</v>
      </c>
    </row>
    <row r="28" spans="1:4" s="5" customFormat="1" ht="11.25" x14ac:dyDescent="0.25"/>
    <row r="29" spans="1:4" s="5" customFormat="1" ht="11.25" x14ac:dyDescent="0.25"/>
    <row r="30" spans="1:4" s="5" customFormat="1" ht="11.25" x14ac:dyDescent="0.25"/>
    <row r="32" spans="1:4" ht="15.75" x14ac:dyDescent="0.25">
      <c r="A32" s="104" t="s">
        <v>54</v>
      </c>
      <c r="B32" s="105"/>
      <c r="C32" s="105"/>
      <c r="D32" s="106"/>
    </row>
    <row r="33" spans="1:4" s="5" customFormat="1" x14ac:dyDescent="0.25">
      <c r="A33" s="11" t="s">
        <v>2</v>
      </c>
      <c r="B33" s="17" t="s">
        <v>0</v>
      </c>
      <c r="C33" s="13" t="s">
        <v>3</v>
      </c>
      <c r="D33" s="13" t="s">
        <v>4</v>
      </c>
    </row>
    <row r="34" spans="1:4" x14ac:dyDescent="0.25">
      <c r="A34" s="95" t="s">
        <v>85</v>
      </c>
      <c r="B34" s="96"/>
      <c r="C34" s="96"/>
      <c r="D34" s="97"/>
    </row>
    <row r="35" spans="1:4" ht="87" customHeight="1" x14ac:dyDescent="0.25">
      <c r="A35" s="98" t="s">
        <v>9</v>
      </c>
      <c r="B35" s="48">
        <v>17</v>
      </c>
      <c r="C35" s="49" t="s">
        <v>90</v>
      </c>
      <c r="D35" s="50" t="s">
        <v>13</v>
      </c>
    </row>
    <row r="36" spans="1:4" ht="153.75" customHeight="1" x14ac:dyDescent="0.25">
      <c r="A36" s="99"/>
      <c r="B36" s="46">
        <v>18</v>
      </c>
      <c r="C36" s="47" t="s">
        <v>40</v>
      </c>
      <c r="D36" s="41" t="s">
        <v>41</v>
      </c>
    </row>
    <row r="37" spans="1:4" ht="80.099999999999994" customHeight="1" x14ac:dyDescent="0.25">
      <c r="A37" s="100" t="s">
        <v>45</v>
      </c>
      <c r="B37" s="57">
        <v>19</v>
      </c>
      <c r="C37" s="58" t="s">
        <v>46</v>
      </c>
      <c r="D37" s="54" t="s">
        <v>14</v>
      </c>
    </row>
    <row r="38" spans="1:4" ht="80.099999999999994" customHeight="1" x14ac:dyDescent="0.25">
      <c r="A38" s="101"/>
      <c r="B38" s="57">
        <v>20</v>
      </c>
      <c r="C38" s="58" t="s">
        <v>91</v>
      </c>
      <c r="D38" s="54" t="s">
        <v>47</v>
      </c>
    </row>
    <row r="39" spans="1:4" ht="80.099999999999994" customHeight="1" x14ac:dyDescent="0.25">
      <c r="A39" s="101"/>
      <c r="B39" s="57">
        <v>21</v>
      </c>
      <c r="C39" s="56" t="s">
        <v>80</v>
      </c>
      <c r="D39" s="54" t="s">
        <v>48</v>
      </c>
    </row>
    <row r="40" spans="1:4" ht="83.25" customHeight="1" x14ac:dyDescent="0.25">
      <c r="A40" s="101"/>
      <c r="B40" s="57">
        <v>22</v>
      </c>
      <c r="C40" s="58" t="s">
        <v>49</v>
      </c>
      <c r="D40" s="54" t="s">
        <v>26</v>
      </c>
    </row>
    <row r="41" spans="1:4" s="21" customFormat="1" ht="80.099999999999994" customHeight="1" x14ac:dyDescent="0.25">
      <c r="A41" s="102"/>
      <c r="B41" s="57">
        <v>23</v>
      </c>
      <c r="C41" s="58" t="s">
        <v>68</v>
      </c>
      <c r="D41" s="54" t="s">
        <v>50</v>
      </c>
    </row>
    <row r="42" spans="1:4" x14ac:dyDescent="0.25">
      <c r="A42" s="95" t="s">
        <v>82</v>
      </c>
      <c r="B42" s="96"/>
      <c r="C42" s="96"/>
      <c r="D42" s="97"/>
    </row>
    <row r="43" spans="1:4" ht="111.75" customHeight="1" x14ac:dyDescent="0.25">
      <c r="A43" s="89" t="s">
        <v>42</v>
      </c>
      <c r="B43" s="46">
        <v>24</v>
      </c>
      <c r="C43" s="47" t="s">
        <v>69</v>
      </c>
      <c r="D43" s="41" t="s">
        <v>43</v>
      </c>
    </row>
    <row r="44" spans="1:4" ht="80.099999999999994" customHeight="1" x14ac:dyDescent="0.25">
      <c r="A44" s="90"/>
      <c r="B44" s="46">
        <v>25</v>
      </c>
      <c r="C44" s="47" t="s">
        <v>70</v>
      </c>
      <c r="D44" s="41" t="s">
        <v>44</v>
      </c>
    </row>
    <row r="45" spans="1:4" ht="93" customHeight="1" x14ac:dyDescent="0.25">
      <c r="A45" s="91"/>
      <c r="B45" s="46">
        <v>26</v>
      </c>
      <c r="C45" s="47" t="s">
        <v>77</v>
      </c>
      <c r="D45" s="41" t="s">
        <v>26</v>
      </c>
    </row>
    <row r="46" spans="1:4" ht="84" customHeight="1" x14ac:dyDescent="0.25">
      <c r="A46" s="92" t="s">
        <v>51</v>
      </c>
      <c r="B46" s="57">
        <v>27</v>
      </c>
      <c r="C46" s="58" t="s">
        <v>78</v>
      </c>
      <c r="D46" s="54" t="s">
        <v>79</v>
      </c>
    </row>
    <row r="47" spans="1:4" ht="53.25" customHeight="1" x14ac:dyDescent="0.25">
      <c r="A47" s="93"/>
      <c r="B47" s="57">
        <v>28</v>
      </c>
      <c r="C47" s="58" t="s">
        <v>52</v>
      </c>
      <c r="D47" s="54" t="s">
        <v>76</v>
      </c>
    </row>
    <row r="48" spans="1:4" ht="111" customHeight="1" x14ac:dyDescent="0.25">
      <c r="A48" s="94"/>
      <c r="B48" s="57">
        <v>29</v>
      </c>
      <c r="C48" s="58" t="s">
        <v>75</v>
      </c>
      <c r="D48" s="54" t="s">
        <v>53</v>
      </c>
    </row>
    <row r="50" spans="3:3" x14ac:dyDescent="0.25">
      <c r="C50" s="20" t="s">
        <v>56</v>
      </c>
    </row>
  </sheetData>
  <sheetProtection algorithmName="SHA-512" hashValue="Q8bbcgul5rSAHO0ry7nvJF5HKEvrfyoWhdVw9JWV/O7LQz/+xo58ZiinbyP4Iwbwv36bnsbGwkgC4ATjzsbFug==" saltValue="TDKNuRvw4Dp08MqNKcM4Kg==" spinCount="100000" sheet="1" formatCells="0" selectLockedCells="1" selectUnlockedCells="1"/>
  <mergeCells count="22">
    <mergeCell ref="A1:D1"/>
    <mergeCell ref="A32:D32"/>
    <mergeCell ref="A2:D2"/>
    <mergeCell ref="A8:D8"/>
    <mergeCell ref="A3:D3"/>
    <mergeCell ref="A4:D4"/>
    <mergeCell ref="A5:D5"/>
    <mergeCell ref="A6:D6"/>
    <mergeCell ref="A7:D7"/>
    <mergeCell ref="A10:D10"/>
    <mergeCell ref="A11:A12"/>
    <mergeCell ref="A17:D17"/>
    <mergeCell ref="A13:A16"/>
    <mergeCell ref="A18:A21"/>
    <mergeCell ref="A22:A24"/>
    <mergeCell ref="A43:A45"/>
    <mergeCell ref="A46:A48"/>
    <mergeCell ref="A34:D34"/>
    <mergeCell ref="A42:D42"/>
    <mergeCell ref="A25:A27"/>
    <mergeCell ref="A35:A36"/>
    <mergeCell ref="A37:A41"/>
  </mergeCells>
  <pageMargins left="0.25" right="0.25" top="0.75" bottom="0.75" header="0.3" footer="0.3"/>
  <pageSetup paperSize="9" scale="86" fitToHeight="0" orientation="portrait" verticalDpi="597" r:id="rId1"/>
  <headerFooter>
    <oddFooter xml:space="preserve">&amp;C
</oddFooter>
  </headerFooter>
  <rowBreaks count="4" manualBreakCount="4">
    <brk id="16" max="16383" man="1"/>
    <brk id="24" max="16383" man="1"/>
    <brk id="31" max="16383" man="1"/>
    <brk id="4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E9DC2-EA50-4FC5-8D11-66FE3AE09A48}">
  <dimension ref="A1:C48"/>
  <sheetViews>
    <sheetView zoomScale="145" zoomScaleNormal="145" workbookViewId="0">
      <selection activeCell="A4" sqref="A4"/>
    </sheetView>
  </sheetViews>
  <sheetFormatPr baseColWidth="10" defaultRowHeight="15" x14ac:dyDescent="0.25"/>
  <cols>
    <col min="1" max="1" width="41.42578125" customWidth="1"/>
    <col min="2" max="2" width="8.7109375" customWidth="1"/>
    <col min="3" max="3" width="66" customWidth="1"/>
    <col min="4" max="5" width="8.7109375" customWidth="1"/>
  </cols>
  <sheetData>
    <row r="1" spans="1:3" ht="36.75" customHeight="1" x14ac:dyDescent="0.25"/>
    <row r="2" spans="1:3" s="3" customFormat="1" ht="21" x14ac:dyDescent="0.25">
      <c r="A2" s="72" t="s">
        <v>30</v>
      </c>
      <c r="B2" s="72"/>
      <c r="C2" s="72"/>
    </row>
    <row r="3" spans="1:3" s="3" customFormat="1" ht="11.25" customHeight="1" x14ac:dyDescent="0.25">
      <c r="A3" s="22"/>
      <c r="B3" s="22"/>
      <c r="C3" s="22"/>
    </row>
    <row r="4" spans="1:3" s="19" customFormat="1" ht="11.25" customHeight="1" x14ac:dyDescent="0.25">
      <c r="A4" s="51" t="str">
        <f>Diagnostic!A4</f>
        <v>Date du diagnostic :</v>
      </c>
      <c r="B4" s="73" t="str">
        <f>Diagnostic!C4</f>
        <v>Territoire (nom, commune, département) :</v>
      </c>
      <c r="C4" s="74"/>
    </row>
    <row r="5" spans="1:3" s="19" customFormat="1" ht="12.75" x14ac:dyDescent="0.25">
      <c r="A5" s="51" t="str">
        <f>Diagnostic!A5</f>
        <v>Parcelle :                                      Surface :</v>
      </c>
      <c r="B5" s="73" t="str">
        <f>Diagnostic!C5</f>
        <v>Propriétaire (nom, téléphone, mail ) :</v>
      </c>
      <c r="C5" s="74"/>
    </row>
    <row r="6" spans="1:3" s="19" customFormat="1" ht="12.75" x14ac:dyDescent="0.25">
      <c r="A6" s="51" t="str">
        <f>Diagnostic!A6</f>
        <v>Rédacteur :</v>
      </c>
      <c r="B6" s="73" t="str">
        <f>Diagnostic!C6</f>
        <v>Décisionnaire chasse (nom, téléphone, mail) :</v>
      </c>
      <c r="C6" s="74"/>
    </row>
    <row r="7" spans="1:3" s="19" customFormat="1" ht="11.25" x14ac:dyDescent="0.25">
      <c r="A7" s="7"/>
    </row>
    <row r="8" spans="1:3" s="3" customFormat="1" ht="15.75" x14ac:dyDescent="0.25">
      <c r="A8" s="75" t="str">
        <f>'Liste freins, solutions'!A8</f>
        <v xml:space="preserve">1- La situation forestière et sylvicole sur le territoire                                              </v>
      </c>
      <c r="B8" s="75"/>
      <c r="C8" s="75"/>
    </row>
    <row r="9" spans="1:3" s="3" customFormat="1" x14ac:dyDescent="0.25">
      <c r="A9" s="23" t="s">
        <v>2</v>
      </c>
      <c r="B9" s="11" t="s">
        <v>0</v>
      </c>
      <c r="C9" s="13" t="s">
        <v>25</v>
      </c>
    </row>
    <row r="10" spans="1:3" s="6" customFormat="1" ht="15" customHeight="1" x14ac:dyDescent="0.25">
      <c r="A10" s="65" t="str">
        <f>'Liste freins, solutions'!A10</f>
        <v>En amont, préparer le projet de renouvellement forestier</v>
      </c>
      <c r="B10" s="66"/>
      <c r="C10" s="67"/>
    </row>
    <row r="11" spans="1:3" s="6" customFormat="1" x14ac:dyDescent="0.25">
      <c r="A11" s="62" t="str">
        <f>'Liste freins, solutions'!A11</f>
        <v>Prendre en compte la présence du grand gibier lors de l'élaboration du programme sylvicole</v>
      </c>
      <c r="B11" s="60">
        <f>'Liste freins, solutions'!B11</f>
        <v>1</v>
      </c>
      <c r="C11" s="52" t="str" cm="1">
        <f t="array" ref="C11">_xlfn.IFS(Diagnostic!D11="non",'Liste freins, solutions'!D11,Diagnostic!D11="oui","pas d'action à mener sur ce point",Diagnostic!D11="","répondre à la question du diagnostic",Diagnostic!D11="pas concerné","pas d'action à mener sur ce point")</f>
        <v>répondre à la question du diagnostic</v>
      </c>
    </row>
    <row r="12" spans="1:3" s="6" customFormat="1" x14ac:dyDescent="0.25">
      <c r="A12" s="64"/>
      <c r="B12" s="60">
        <f>'Liste freins, solutions'!B12</f>
        <v>2</v>
      </c>
      <c r="C12" s="52" t="str" cm="1">
        <f t="array" ref="C12">_xlfn.IFS(Diagnostic!D12="non",'Liste freins, solutions'!D12,Diagnostic!D12="oui","pas d'action à mener sur ce point",Diagnostic!D12="","répondre à la question du diagnostic",Diagnostic!D12="pas concerné","pas d'action à mener sur ce point")</f>
        <v>répondre à la question du diagnostic</v>
      </c>
    </row>
    <row r="13" spans="1:3" s="6" customFormat="1" x14ac:dyDescent="0.25">
      <c r="A13" s="68" t="str">
        <f>'Liste freins, solutions'!A13</f>
        <v>Prévoir des itinéraires sylvicoles adaptés à la présence des ongulés</v>
      </c>
      <c r="B13" s="44">
        <f>'Liste freins, solutions'!B13</f>
        <v>3</v>
      </c>
      <c r="C13" s="52" t="str" cm="1">
        <f t="array" ref="C13">_xlfn.IFS(Diagnostic!D13="non",'Liste freins, solutions'!D13,Diagnostic!D13="oui","pas d'action à mener sur ce point",Diagnostic!D13="","répondre à la question du diagnostic",Diagnostic!D13="pas concerné","pas d'action à mener sur ce point")</f>
        <v>répondre à la question du diagnostic</v>
      </c>
    </row>
    <row r="14" spans="1:3" s="6" customFormat="1" x14ac:dyDescent="0.25">
      <c r="A14" s="70"/>
      <c r="B14" s="44">
        <f>'Liste freins, solutions'!B14</f>
        <v>4</v>
      </c>
      <c r="C14" s="52" t="str" cm="1">
        <f t="array" ref="C14">_xlfn.IFS(Diagnostic!D14="non",'Liste freins, solutions'!D14,Diagnostic!D14="oui","pas d'action à mener sur ce point",Diagnostic!D14="","répondre à la question du diagnostic",Diagnostic!D14="pas concerné","pas d'action à mener sur ce point")</f>
        <v>répondre à la question du diagnostic</v>
      </c>
    </row>
    <row r="15" spans="1:3" s="6" customFormat="1" x14ac:dyDescent="0.25">
      <c r="A15" s="70"/>
      <c r="B15" s="44">
        <f>'Liste freins, solutions'!B15</f>
        <v>5</v>
      </c>
      <c r="C15" s="52" t="str" cm="1">
        <f t="array" ref="C15">_xlfn.IFS(Diagnostic!D15="non",'Liste freins, solutions'!D15,Diagnostic!D15="oui","pas d'action à mener sur ce point",Diagnostic!D15="","répondre à la question du diagnostic",Diagnostic!D15="pas concerné","pas d'action à mener sur ce point")</f>
        <v>répondre à la question du diagnostic</v>
      </c>
    </row>
    <row r="16" spans="1:3" s="6" customFormat="1" x14ac:dyDescent="0.25">
      <c r="A16" s="69"/>
      <c r="B16" s="44">
        <f>'Liste freins, solutions'!B16</f>
        <v>6</v>
      </c>
      <c r="C16" s="52" t="str" cm="1">
        <f t="array" ref="C16">_xlfn.IFS(Diagnostic!D16="non",'Liste freins, solutions'!D16,Diagnostic!D16="oui","pas d'action à mener sur ce point",Diagnostic!D16="","répondre à la question du diagnostic",Diagnostic!D16="pas concerné","pas d'action à mener sur ce point")</f>
        <v>répondre à la question du diagnostic</v>
      </c>
    </row>
    <row r="17" spans="1:3" s="6" customFormat="1" x14ac:dyDescent="0.25">
      <c r="A17" s="65" t="str">
        <f>'Liste freins, solutions'!A17</f>
        <v>Sur le terrain, rechercher les signes avant-coureurs de déséquilibre sur la végétation</v>
      </c>
      <c r="B17" s="66"/>
      <c r="C17" s="67"/>
    </row>
    <row r="18" spans="1:3" s="6" customFormat="1" x14ac:dyDescent="0.25">
      <c r="A18" s="62" t="str">
        <f>'Liste freins, solutions'!A18</f>
        <v>Identifier si la gestion forestière est dynamique dans le secteur</v>
      </c>
      <c r="B18" s="60">
        <f>'Liste freins, solutions'!B18</f>
        <v>7</v>
      </c>
      <c r="C18" s="52" t="str" cm="1">
        <f t="array" ref="C18">_xlfn.IFS(Diagnostic!D18="non",'Liste freins, solutions'!D18,Diagnostic!D18="oui","pas d'action à mener sur ce point",Diagnostic!D18="","répondre à la question du diagnostic",Diagnostic!D18="pas concerné","pas d'action à mener sur ce point")</f>
        <v>répondre à la question du diagnostic</v>
      </c>
    </row>
    <row r="19" spans="1:3" s="6" customFormat="1" x14ac:dyDescent="0.25">
      <c r="A19" s="63"/>
      <c r="B19" s="60">
        <f>'Liste freins, solutions'!B19</f>
        <v>8</v>
      </c>
      <c r="C19" s="52" t="str" cm="1">
        <f t="array" ref="C19">_xlfn.IFS(Diagnostic!D19="non",'Liste freins, solutions'!D19,Diagnostic!D19="oui","pas d'action à mener sur ce point",Diagnostic!D19="","répondre à la question du diagnostic",Diagnostic!D19="pas concerné","pas d'action à mener sur ce point")</f>
        <v>répondre à la question du diagnostic</v>
      </c>
    </row>
    <row r="20" spans="1:3" s="6" customFormat="1" x14ac:dyDescent="0.25">
      <c r="A20" s="63"/>
      <c r="B20" s="60">
        <f>'Liste freins, solutions'!B20</f>
        <v>9</v>
      </c>
      <c r="C20" s="52" t="str" cm="1">
        <f t="array" ref="C20">_xlfn.IFS(Diagnostic!D20="non",'Liste freins, solutions'!D20,Diagnostic!D20="oui","pas d'action à mener sur ce point",Diagnostic!D20="","répondre à la question du diagnostic",Diagnostic!D20="pas concerné","pas d'action à mener sur ce point")</f>
        <v>répondre à la question du diagnostic</v>
      </c>
    </row>
    <row r="21" spans="1:3" s="6" customFormat="1" x14ac:dyDescent="0.25">
      <c r="A21" s="64"/>
      <c r="B21" s="60">
        <f>'Liste freins, solutions'!B21</f>
        <v>10</v>
      </c>
      <c r="C21" s="52" t="str" cm="1">
        <f t="array" ref="C21">_xlfn.IFS(Diagnostic!D21="non",'Liste freins, solutions'!D21,Diagnostic!D21="oui","pas d'action à mener sur ce point",Diagnostic!D21="","répondre à la question du diagnostic",Diagnostic!D21="pas concerné","pas d'action à mener sur ce point")</f>
        <v>répondre à la question du diagnostic</v>
      </c>
    </row>
    <row r="22" spans="1:3" s="6" customFormat="1" x14ac:dyDescent="0.25">
      <c r="A22" s="68" t="str">
        <f>'Liste freins, solutions'!A22</f>
        <v>Identifier la pression des ongulés sur le sous-bois et la forêt</v>
      </c>
      <c r="B22" s="44">
        <f>'Liste freins, solutions'!B22</f>
        <v>11</v>
      </c>
      <c r="C22" s="52" t="str" cm="1">
        <f t="array" ref="C22">_xlfn.IFS(Diagnostic!D22="non",'Liste freins, solutions'!D22,Diagnostic!D22="oui","pas d'action à mener sur ce point",Diagnostic!D22="","répondre à la question du diagnostic",Diagnostic!D22="pas concerné","pas d'action à mener sur ce point")</f>
        <v>répondre à la question du diagnostic</v>
      </c>
    </row>
    <row r="23" spans="1:3" s="6" customFormat="1" x14ac:dyDescent="0.25">
      <c r="A23" s="70"/>
      <c r="B23" s="44">
        <f>'Liste freins, solutions'!B23</f>
        <v>12</v>
      </c>
      <c r="C23" s="52" t="str" cm="1">
        <f t="array" ref="C23">_xlfn.IFS(Diagnostic!D23="non",'Liste freins, solutions'!D23,Diagnostic!D23="oui","pas d'action à mener sur ce point",Diagnostic!D23="","répondre à la question du diagnostic",Diagnostic!D23="pas concerné","pas d'action à mener sur ce point")</f>
        <v>répondre à la question du diagnostic</v>
      </c>
    </row>
    <row r="24" spans="1:3" s="6" customFormat="1" x14ac:dyDescent="0.25">
      <c r="A24" s="69"/>
      <c r="B24" s="44">
        <f>'Liste freins, solutions'!B24</f>
        <v>13</v>
      </c>
      <c r="C24" s="52" t="str" cm="1">
        <f t="array" ref="C24">_xlfn.IFS(Diagnostic!D24="non",'Liste freins, solutions'!D24,Diagnostic!D24="oui","pas d'action à mener sur ce point",Diagnostic!D24="","répondre à la question du diagnostic",Diagnostic!D24="pas concerné","pas d'action à mener sur ce point")</f>
        <v>répondre à la question du diagnostic</v>
      </c>
    </row>
    <row r="25" spans="1:3" s="6" customFormat="1" x14ac:dyDescent="0.25">
      <c r="A25" s="62" t="str">
        <f>'Liste freins, solutions'!A25</f>
        <v>Identifier si l'amélioration de la capacité nourricière de la forêt a été mise en œuvre</v>
      </c>
      <c r="B25" s="60">
        <f>'Liste freins, solutions'!B25</f>
        <v>14</v>
      </c>
      <c r="C25" s="52" t="str" cm="1">
        <f t="array" ref="C25">_xlfn.IFS(Diagnostic!D25="non",'Liste freins, solutions'!D25,Diagnostic!D25="oui","pas d'action à mener sur ce point",Diagnostic!D25="","répondre à la question du diagnostic",Diagnostic!D25="pas concerné","pas d'action à mener sur ce point")</f>
        <v>répondre à la question du diagnostic</v>
      </c>
    </row>
    <row r="26" spans="1:3" s="6" customFormat="1" x14ac:dyDescent="0.25">
      <c r="A26" s="63"/>
      <c r="B26" s="60">
        <f>'Liste freins, solutions'!B26</f>
        <v>15</v>
      </c>
      <c r="C26" s="52" t="str" cm="1">
        <f t="array" ref="C26">_xlfn.IFS(Diagnostic!D26="non",'Liste freins, solutions'!D26,Diagnostic!D26="oui","pas d'action à mener sur ce point",Diagnostic!D26="","répondre à la question du diagnostic",Diagnostic!D26="pas concerné","pas d'action à mener sur ce point")</f>
        <v>répondre à la question du diagnostic</v>
      </c>
    </row>
    <row r="27" spans="1:3" s="6" customFormat="1" x14ac:dyDescent="0.25">
      <c r="A27" s="64"/>
      <c r="B27" s="61">
        <f>'Liste freins, solutions'!B27</f>
        <v>16</v>
      </c>
      <c r="C27" s="52" t="str" cm="1">
        <f t="array" ref="C27">_xlfn.IFS(Diagnostic!D27="non",'Liste freins, solutions'!D27,Diagnostic!D27="oui","pas d'action à mener sur ce point",Diagnostic!D27="","répondre à la question du diagnostic",Diagnostic!D27="pas concerné","pas d'action à mener sur ce point")</f>
        <v>répondre à la question du diagnostic</v>
      </c>
    </row>
    <row r="28" spans="1:3" s="6" customFormat="1" x14ac:dyDescent="0.25">
      <c r="A28" s="24"/>
      <c r="B28" s="34"/>
      <c r="C28" s="35"/>
    </row>
    <row r="29" spans="1:3" s="6" customFormat="1" x14ac:dyDescent="0.25">
      <c r="A29" s="24"/>
      <c r="B29" s="34"/>
      <c r="C29" s="35"/>
    </row>
    <row r="30" spans="1:3" s="6" customFormat="1" x14ac:dyDescent="0.25">
      <c r="A30" s="24"/>
      <c r="B30" s="24"/>
      <c r="C30" s="24"/>
    </row>
    <row r="31" spans="1:3" s="6" customFormat="1" x14ac:dyDescent="0.25">
      <c r="A31" s="24"/>
      <c r="B31" s="24"/>
      <c r="C31" s="24"/>
    </row>
    <row r="32" spans="1:3" s="6" customFormat="1" x14ac:dyDescent="0.25">
      <c r="A32" s="71" t="str">
        <f>'Liste freins, solutions'!A32</f>
        <v>2- La situation cynégétique sur le territoire</v>
      </c>
      <c r="B32" s="71"/>
      <c r="C32" s="71"/>
    </row>
    <row r="33" spans="1:3" s="6" customFormat="1" x14ac:dyDescent="0.25">
      <c r="A33" s="28" t="str">
        <f>'Liste freins, solutions'!A33</f>
        <v>objectif</v>
      </c>
      <c r="B33" s="33" t="str">
        <f>'Liste freins, solutions'!B33</f>
        <v>n°</v>
      </c>
      <c r="C33" s="13" t="s">
        <v>25</v>
      </c>
    </row>
    <row r="34" spans="1:3" ht="15" customHeight="1" x14ac:dyDescent="0.25">
      <c r="A34" s="65" t="str">
        <f>'Liste freins, solutions'!A34</f>
        <v>En amont, intrégrer le projet dans l'élaboration des plans de chasse</v>
      </c>
      <c r="B34" s="66"/>
      <c r="C34" s="67"/>
    </row>
    <row r="35" spans="1:3" x14ac:dyDescent="0.25">
      <c r="A35" s="68" t="str">
        <f>'Liste freins, solutions'!A35</f>
        <v>Réaliser et préparer la demande de plan de chasse sur le territoire</v>
      </c>
      <c r="B35" s="44">
        <f>'Liste freins, solutions'!B35</f>
        <v>17</v>
      </c>
      <c r="C35" s="52" t="str" cm="1">
        <f t="array" ref="C35">_xlfn.IFS(Diagnostic!D35="non",'Liste freins, solutions'!D35,Diagnostic!D35="oui","pas d'action à mener sur ce point",Diagnostic!D35="","répondre à la question du diagnostic",Diagnostic!D35="pas concerné","pas d'action à mener sur ce point")</f>
        <v>répondre à la question du diagnostic</v>
      </c>
    </row>
    <row r="36" spans="1:3" x14ac:dyDescent="0.25">
      <c r="A36" s="69"/>
      <c r="B36" s="44">
        <f>'Liste freins, solutions'!B36</f>
        <v>18</v>
      </c>
      <c r="C36" s="52" t="str" cm="1">
        <f t="array" ref="C36">_xlfn.IFS(Diagnostic!D36="non",'Liste freins, solutions'!D36,Diagnostic!D36="oui","pas d'action à mener sur ce point",Diagnostic!D36="","répondre à la question du diagnostic",Diagnostic!D36="pas concerné","pas d'action à mener sur ce point")</f>
        <v>répondre à la question du diagnostic</v>
      </c>
    </row>
    <row r="37" spans="1:3" x14ac:dyDescent="0.25">
      <c r="A37" s="62" t="str">
        <f>'Liste freins, solutions'!A37</f>
        <v>Vérifier que les populations soient compatibles avec le projet de renouvellement</v>
      </c>
      <c r="B37" s="60">
        <f>'Liste freins, solutions'!B37</f>
        <v>19</v>
      </c>
      <c r="C37" s="52" t="str" cm="1">
        <f t="array" ref="C37">_xlfn.IFS(Diagnostic!D37="non",'Liste freins, solutions'!D37,Diagnostic!D37="oui","pas d'action à mener sur ce point",Diagnostic!D37="","répondre à la question du diagnostic",Diagnostic!D37="pas concerné","pas d'action à mener sur ce point")</f>
        <v>répondre à la question du diagnostic</v>
      </c>
    </row>
    <row r="38" spans="1:3" x14ac:dyDescent="0.25">
      <c r="A38" s="63"/>
      <c r="B38" s="60">
        <f>'Liste freins, solutions'!B38</f>
        <v>20</v>
      </c>
      <c r="C38" s="52" t="str" cm="1">
        <f t="array" ref="C38">_xlfn.IFS(Diagnostic!D38="non",'Liste freins, solutions'!D38,Diagnostic!D38="oui","pas d'action à mener sur ce point",Diagnostic!D38="","répondre à la question du diagnostic",Diagnostic!D38="pas concerné","pas d'action à mener sur ce point")</f>
        <v>répondre à la question du diagnostic</v>
      </c>
    </row>
    <row r="39" spans="1:3" x14ac:dyDescent="0.25">
      <c r="A39" s="63"/>
      <c r="B39" s="60">
        <f>'Liste freins, solutions'!B39</f>
        <v>21</v>
      </c>
      <c r="C39" s="52" t="str" cm="1">
        <f t="array" ref="C39">_xlfn.IFS(Diagnostic!D39="non",'Liste freins, solutions'!D39,Diagnostic!D39="oui","pas d'action à mener sur ce point",Diagnostic!D39="","répondre à la question du diagnostic",Diagnostic!D39="pas concerné","pas d'action à mener sur ce point")</f>
        <v>répondre à la question du diagnostic</v>
      </c>
    </row>
    <row r="40" spans="1:3" x14ac:dyDescent="0.25">
      <c r="A40" s="63"/>
      <c r="B40" s="60">
        <f>'Liste freins, solutions'!B40</f>
        <v>22</v>
      </c>
      <c r="C40" s="52" t="str" cm="1">
        <f t="array" ref="C40">_xlfn.IFS(Diagnostic!D40="non",'Liste freins, solutions'!D40,Diagnostic!D40="oui","pas d'action à mener sur ce point",Diagnostic!D40="","répondre à la question du diagnostic",Diagnostic!D40="pas concerné","pas d'action à mener sur ce point")</f>
        <v>répondre à la question du diagnostic</v>
      </c>
    </row>
    <row r="41" spans="1:3" x14ac:dyDescent="0.25">
      <c r="A41" s="64"/>
      <c r="B41" s="60">
        <f>'Liste freins, solutions'!B41</f>
        <v>23</v>
      </c>
      <c r="C41" s="52" t="str" cm="1">
        <f t="array" ref="C41">_xlfn.IFS(Diagnostic!D41="non",'Liste freins, solutions'!D41,Diagnostic!D41="oui","pas d'action à mener sur ce point",Diagnostic!D41="","répondre à la question du diagnostic",Diagnostic!D41="pas concerné","pas d'action à mener sur ce point")</f>
        <v>répondre à la question du diagnostic</v>
      </c>
    </row>
    <row r="42" spans="1:3" x14ac:dyDescent="0.25">
      <c r="A42" s="65" t="str">
        <f>'Liste freins, solutions'!A42</f>
        <v>Sur le terrain, rechercher les signes avant-coureurs de déséquilibre sur les populations</v>
      </c>
      <c r="B42" s="66"/>
      <c r="C42" s="67"/>
    </row>
    <row r="43" spans="1:3" x14ac:dyDescent="0.25">
      <c r="A43" s="68" t="str">
        <f>'Liste freins, solutions'!A43</f>
        <v>Identifier la présence des ongulés et caractériser leur état de santé</v>
      </c>
      <c r="B43" s="44">
        <f>'Liste freins, solutions'!B43</f>
        <v>24</v>
      </c>
      <c r="C43" s="52" t="str" cm="1">
        <f t="array" ref="C43">_xlfn.IFS(Diagnostic!D43="non",'Liste freins, solutions'!D43,Diagnostic!D43="oui","pas d'action à mener sur ce point",Diagnostic!D43="","répondre à la question du diagnostic",Diagnostic!D43="pas concerné","pas d'action à mener sur ce point")</f>
        <v>répondre à la question du diagnostic</v>
      </c>
    </row>
    <row r="44" spans="1:3" x14ac:dyDescent="0.25">
      <c r="A44" s="70"/>
      <c r="B44" s="44">
        <f>'Liste freins, solutions'!B44</f>
        <v>25</v>
      </c>
      <c r="C44" s="52" t="str" cm="1">
        <f t="array" ref="C44">_xlfn.IFS(Diagnostic!D44="non",'Liste freins, solutions'!D44,Diagnostic!D44="oui","pas d'action à mener sur ce point",Diagnostic!D44="","répondre à la question du diagnostic",Diagnostic!D44="pas concerné","pas d'action à mener sur ce point")</f>
        <v>répondre à la question du diagnostic</v>
      </c>
    </row>
    <row r="45" spans="1:3" x14ac:dyDescent="0.25">
      <c r="A45" s="69"/>
      <c r="B45" s="44">
        <f>'Liste freins, solutions'!B45</f>
        <v>26</v>
      </c>
      <c r="C45" s="52" t="str" cm="1">
        <f t="array" ref="C45">_xlfn.IFS(Diagnostic!D45="non",'Liste freins, solutions'!D45,Diagnostic!D45="oui","pas d'action à mener sur ce point",Diagnostic!D45="","répondre à la question du diagnostic",Diagnostic!D45="pas concerné","pas d'action à mener sur ce point")</f>
        <v>répondre à la question du diagnostic</v>
      </c>
    </row>
    <row r="46" spans="1:3" x14ac:dyDescent="0.25">
      <c r="A46" s="62" t="str">
        <f>'Liste freins, solutions'!A46</f>
        <v>Utiliser la complémentarité des modes de chasse pour assurer la réussite de ce renouvellement</v>
      </c>
      <c r="B46" s="60">
        <f>'Liste freins, solutions'!B46</f>
        <v>27</v>
      </c>
      <c r="C46" s="52" t="str" cm="1">
        <f t="array" ref="C46">_xlfn.IFS(Diagnostic!D46="non",'Liste freins, solutions'!D46,Diagnostic!D46="oui","pas d'action à mener sur ce point",Diagnostic!D46="","répondre à la question du diagnostic",Diagnostic!D46="pas concerné","pas d'action à mener sur ce point")</f>
        <v>répondre à la question du diagnostic</v>
      </c>
    </row>
    <row r="47" spans="1:3" x14ac:dyDescent="0.25">
      <c r="A47" s="63"/>
      <c r="B47" s="60">
        <f>'Liste freins, solutions'!B47</f>
        <v>28</v>
      </c>
      <c r="C47" s="52" t="str" cm="1">
        <f t="array" ref="C47">_xlfn.IFS(Diagnostic!D47="non",'Liste freins, solutions'!D47,Diagnostic!D47="oui","pas d'action à mener sur ce point",Diagnostic!D47="","répondre à la question du diagnostic",Diagnostic!D47="pas concerné","pas d'action à mener sur ce point")</f>
        <v>répondre à la question du diagnostic</v>
      </c>
    </row>
    <row r="48" spans="1:3" x14ac:dyDescent="0.25">
      <c r="A48" s="64"/>
      <c r="B48" s="60">
        <f>'Liste freins, solutions'!B48</f>
        <v>29</v>
      </c>
      <c r="C48" s="52" t="str" cm="1">
        <f t="array" ref="C48">_xlfn.IFS(Diagnostic!D48="non",'Liste freins, solutions'!D48,Diagnostic!D48="oui","pas d'action à mener sur ce point",Diagnostic!D48="","répondre à la question du diagnostic",Diagnostic!D48="pas concerné","pas d'action à mener sur ce point")</f>
        <v>répondre à la question du diagnostic</v>
      </c>
    </row>
  </sheetData>
  <sheetProtection algorithmName="SHA-512" hashValue="n26UGI5a8ZkEnqwCHBLrRSdzRWZtgRXDb6u0UuJn8n8V/p0tAgvoESsFiRzVOe7OKUdVjUHzOD9cvoxlL8/wfg==" saltValue="YYkW0MwQlXNUItRbNu7ByQ==" spinCount="100000" sheet="1" selectLockedCells="1"/>
  <mergeCells count="19">
    <mergeCell ref="A2:C2"/>
    <mergeCell ref="B4:C4"/>
    <mergeCell ref="B5:C5"/>
    <mergeCell ref="B6:C6"/>
    <mergeCell ref="A8:C8"/>
    <mergeCell ref="A32:C32"/>
    <mergeCell ref="A10:C10"/>
    <mergeCell ref="A11:A12"/>
    <mergeCell ref="A13:A16"/>
    <mergeCell ref="A17:C17"/>
    <mergeCell ref="A18:A21"/>
    <mergeCell ref="A22:A24"/>
    <mergeCell ref="A25:A27"/>
    <mergeCell ref="A46:A48"/>
    <mergeCell ref="A34:C34"/>
    <mergeCell ref="A35:A36"/>
    <mergeCell ref="A37:A41"/>
    <mergeCell ref="A42:C42"/>
    <mergeCell ref="A43:A45"/>
  </mergeCells>
  <conditionalFormatting sqref="C11:C16 C18:C29 C35:C41 C43:C48">
    <cfRule type="cellIs" dxfId="0" priority="1" operator="equal">
      <formula>"répondre à la question du diagnostic"</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Diagnostic</vt:lpstr>
      <vt:lpstr>Liste freins, solutions</vt:lpstr>
      <vt:lpstr>Feuille de route</vt:lpstr>
      <vt:lpstr>Diagnostic!Zone_d_impression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JACKY PALLU</dc:creator>
  <cp:lastModifiedBy>Matthieu Cousty</cp:lastModifiedBy>
  <cp:lastPrinted>2026-05-17T11:56:25Z</cp:lastPrinted>
  <dcterms:created xsi:type="dcterms:W3CDTF">2024-12-16T17:04:55Z</dcterms:created>
  <dcterms:modified xsi:type="dcterms:W3CDTF">2026-05-17T11:57:10Z</dcterms:modified>
</cp:coreProperties>
</file>